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codeName="ЭтаКнига" defaultThemeVersion="124226"/>
  <mc:AlternateContent xmlns:mc="http://schemas.openxmlformats.org/markup-compatibility/2006">
    <mc:Choice Requires="x15">
      <x15ac:absPath xmlns:x15ac="http://schemas.microsoft.com/office/spreadsheetml/2010/11/ac" url="\\bis.bashtel.ru\deps\OUZ\01. ОУЗ\2017\Запрос котировок\10. Октябрь\PON 4 этап\Закупочная PON 4\"/>
    </mc:Choice>
  </mc:AlternateContent>
  <bookViews>
    <workbookView xWindow="0" yWindow="0" windowWidth="24000" windowHeight="9375"/>
  </bookViews>
  <sheets>
    <sheet name="2б ред.УКВ БИС 2017" sheetId="4" r:id="rId1"/>
    <sheet name="Лист1" sheetId="5" state="hidden" r:id="rId2"/>
  </sheets>
  <definedNames>
    <definedName name="_xlnm.Print_Area" localSheetId="0">'2б ред.УКВ БИС 2017'!$A$2:$H$101</definedName>
  </definedNames>
  <calcPr calcId="152511" refMode="R1C1"/>
</workbook>
</file>

<file path=xl/calcChain.xml><?xml version="1.0" encoding="utf-8"?>
<calcChain xmlns="http://schemas.openxmlformats.org/spreadsheetml/2006/main">
  <c r="I37" i="4" l="1"/>
  <c r="M40" i="4"/>
  <c r="M41" i="4"/>
  <c r="M42" i="4"/>
  <c r="M50" i="4"/>
  <c r="M52" i="4"/>
  <c r="M53" i="4"/>
  <c r="M54" i="4"/>
  <c r="M55" i="4"/>
  <c r="I60" i="4"/>
  <c r="M78" i="4"/>
  <c r="M79" i="4"/>
  <c r="G65" i="4" l="1"/>
  <c r="G14" i="4"/>
  <c r="G62" i="4" l="1"/>
  <c r="G89" i="4"/>
  <c r="G87" i="4"/>
  <c r="G85" i="4"/>
  <c r="G82" i="4"/>
  <c r="G80" i="4"/>
  <c r="G78" i="4"/>
  <c r="G76" i="4"/>
  <c r="G74" i="4"/>
  <c r="G71" i="4"/>
  <c r="G69" i="4"/>
  <c r="G66" i="4"/>
  <c r="H62" i="4"/>
  <c r="G63" i="4"/>
  <c r="G88" i="4"/>
  <c r="G86" i="4"/>
  <c r="G84" i="4"/>
  <c r="G81" i="4"/>
  <c r="G79" i="4"/>
  <c r="G77" i="4"/>
  <c r="G75" i="4"/>
  <c r="G72" i="4"/>
  <c r="G70" i="4"/>
  <c r="G68" i="4"/>
  <c r="K27" i="5"/>
  <c r="K34" i="5"/>
  <c r="K24" i="5"/>
  <c r="K25" i="5"/>
  <c r="K26" i="5"/>
  <c r="K28" i="5"/>
  <c r="K36" i="5"/>
  <c r="I31" i="5"/>
  <c r="K32" i="5"/>
  <c r="L90" i="5"/>
  <c r="K29" i="5"/>
  <c r="K30" i="5"/>
  <c r="J19" i="5" l="1"/>
  <c r="H17" i="5"/>
  <c r="H19" i="5"/>
  <c r="F17" i="5"/>
  <c r="F18" i="5"/>
  <c r="F19" i="5"/>
  <c r="S15" i="5"/>
  <c r="S14" i="5"/>
  <c r="S11" i="5"/>
  <c r="Q15" i="5"/>
  <c r="Q14" i="5"/>
  <c r="Q11" i="5"/>
  <c r="L11" i="5"/>
  <c r="H12" i="5"/>
  <c r="H15" i="5"/>
  <c r="H14" i="5"/>
  <c r="J15" i="5"/>
  <c r="J14" i="5"/>
  <c r="J12" i="5"/>
  <c r="J11" i="5"/>
  <c r="J10" i="5"/>
  <c r="F15" i="5"/>
  <c r="F14" i="5"/>
  <c r="F11" i="5"/>
  <c r="I25" i="5"/>
  <c r="E25" i="5"/>
  <c r="G50" i="4" l="1"/>
  <c r="H50" i="4"/>
  <c r="H88" i="4" l="1"/>
  <c r="H89" i="4"/>
  <c r="H80" i="4"/>
  <c r="H81" i="4"/>
  <c r="H82" i="4"/>
  <c r="H84" i="4"/>
  <c r="H85" i="4"/>
  <c r="H86" i="4"/>
  <c r="H87" i="4"/>
  <c r="H77" i="4"/>
  <c r="H76" i="4"/>
  <c r="H74" i="4"/>
  <c r="H75" i="4"/>
  <c r="H72" i="4"/>
  <c r="H68" i="4"/>
  <c r="H69" i="4"/>
  <c r="H70" i="4"/>
  <c r="H71" i="4"/>
  <c r="H65" i="4"/>
  <c r="H66" i="4"/>
  <c r="H63" i="4"/>
  <c r="H79" i="4" l="1"/>
  <c r="H78" i="4" l="1"/>
  <c r="H56" i="4" l="1"/>
  <c r="G56" i="4"/>
  <c r="H55" i="4"/>
  <c r="G55" i="4"/>
  <c r="H54" i="4"/>
  <c r="G54" i="4"/>
  <c r="H53" i="4"/>
  <c r="G53" i="4"/>
  <c r="H52" i="4"/>
  <c r="G52" i="4"/>
  <c r="H51" i="4"/>
  <c r="G51" i="4"/>
  <c r="H49" i="4"/>
  <c r="G49" i="4"/>
  <c r="H48" i="4"/>
  <c r="G48" i="4"/>
  <c r="H46" i="4"/>
  <c r="G46" i="4"/>
  <c r="H45" i="4"/>
  <c r="G45" i="4"/>
  <c r="H44" i="4"/>
  <c r="G44" i="4"/>
  <c r="H43" i="4"/>
  <c r="G43" i="4"/>
  <c r="H42" i="4"/>
  <c r="G42" i="4"/>
  <c r="H41" i="4"/>
  <c r="G41" i="4"/>
  <c r="H40" i="4"/>
  <c r="G40" i="4"/>
  <c r="H38" i="4"/>
  <c r="G38" i="4"/>
  <c r="H34" i="4"/>
  <c r="G34" i="4"/>
  <c r="H32" i="4"/>
  <c r="G32" i="4"/>
  <c r="H31" i="4"/>
  <c r="G31" i="4"/>
  <c r="H30" i="4"/>
  <c r="G30" i="4"/>
  <c r="H29" i="4"/>
  <c r="G29" i="4"/>
  <c r="H27" i="4"/>
  <c r="G27" i="4"/>
  <c r="H26" i="4"/>
  <c r="G26" i="4"/>
  <c r="H25" i="4"/>
  <c r="G25" i="4"/>
  <c r="H24" i="4"/>
  <c r="G24" i="4"/>
  <c r="H22" i="4"/>
  <c r="G22" i="4"/>
  <c r="H21" i="4"/>
  <c r="G21" i="4"/>
  <c r="H20" i="4"/>
  <c r="G20" i="4"/>
  <c r="H19" i="4"/>
  <c r="G19" i="4"/>
  <c r="H17" i="4"/>
  <c r="G17" i="4"/>
  <c r="H16" i="4"/>
  <c r="G16" i="4"/>
  <c r="H15" i="4"/>
  <c r="G15" i="4"/>
  <c r="H14" i="4"/>
</calcChain>
</file>

<file path=xl/sharedStrings.xml><?xml version="1.0" encoding="utf-8"?>
<sst xmlns="http://schemas.openxmlformats.org/spreadsheetml/2006/main" count="250" uniqueCount="192">
  <si>
    <t>Наименование Работ</t>
  </si>
  <si>
    <t>Единица измерения</t>
  </si>
  <si>
    <t>Состав работ</t>
  </si>
  <si>
    <t>Стоимость строительства (с учетом ПИР) единицы измерения без НДС, руб.</t>
  </si>
  <si>
    <t>1 метр</t>
  </si>
  <si>
    <t>1 колодец</t>
  </si>
  <si>
    <t>1 комплект</t>
  </si>
  <si>
    <t>1 колодец в комплекте</t>
  </si>
  <si>
    <t>1 км трассы кабеля.</t>
  </si>
  <si>
    <t>шт.</t>
  </si>
  <si>
    <t>1 метр проекции перехода</t>
  </si>
  <si>
    <t xml:space="preserve">Д=63мм </t>
  </si>
  <si>
    <t>Д=110мм</t>
  </si>
  <si>
    <t>Восстановление покрытий</t>
  </si>
  <si>
    <t>Восстановление газонов</t>
  </si>
  <si>
    <t>1м2</t>
  </si>
  <si>
    <t>1 метр прокола</t>
  </si>
  <si>
    <t>1м</t>
  </si>
  <si>
    <t>1 м</t>
  </si>
  <si>
    <t>1 шт.</t>
  </si>
  <si>
    <t xml:space="preserve">1 шкаф </t>
  </si>
  <si>
    <t>1 шкаф</t>
  </si>
  <si>
    <t xml:space="preserve">Настоящие удельные стоимости учитывают полный комплекс строительно-монтажных, специальных строительных работ, прочих затрат, включая стоимость материальных ресурсов, различных согласований, ПИР, необходимых для строительства. </t>
  </si>
  <si>
    <t>Настоящие удельные стоимости предназначены для формирования бюджета и начальной цены конкурса. Настоящие удельные стоимости являются максимальными и могут быть изменены в сторону уменьшения.</t>
  </si>
  <si>
    <t>Стоимость ГНБ тремя и более трубами рассчитывать, добавляя на каждую последующую трубу разницу в стоимости переходов двумя и одной трубой.</t>
  </si>
  <si>
    <t>Монтаж активного оборудования</t>
  </si>
  <si>
    <t>Стоимость работ</t>
  </si>
  <si>
    <t>Монтаж телекоммуникационного шкафа, стойки на станционной или линейной стороне</t>
  </si>
  <si>
    <t>Монтаж контейнера "под ключ".</t>
  </si>
  <si>
    <t>Монтаж климатического телекоммуникационного шкафа (термошкафа)</t>
  </si>
  <si>
    <t>"под ключ" со стоимостью шкафа</t>
  </si>
  <si>
    <t>без учета стоимости шкафа</t>
  </si>
  <si>
    <t>Землеотвод под сооружение</t>
  </si>
  <si>
    <t>1 колодец в комплекте (нестандарт.)</t>
  </si>
  <si>
    <t xml:space="preserve">2.1. Строительство магистральной и распределительной ВОЛС </t>
  </si>
  <si>
    <t>ввод понижающего коэффициента раздела</t>
  </si>
  <si>
    <t>базовые УКВ раздела</t>
  </si>
  <si>
    <t>ПИР, СМР (включая подготовительные работы и стоимость всех материалов),  оформление разрешительных документов, исполнительной документации, закрытие ордера в администрации</t>
  </si>
  <si>
    <t xml:space="preserve">Монтаж слаботочного щита (шкафа, бокса, ниши) </t>
  </si>
  <si>
    <t>1 щит</t>
  </si>
  <si>
    <t>1 км трассы магистрали</t>
  </si>
  <si>
    <t>1 патчкорд</t>
  </si>
  <si>
    <t>кан-км</t>
  </si>
  <si>
    <t>Монтаж телекоммуникационного  шкафа , телекоммуникационной стойки емкостью:</t>
  </si>
  <si>
    <t>Внимание! См. Примечание внизу таблицы</t>
  </si>
  <si>
    <t>Установка/замена  опор (деревянных пропитанных, на железобетонных приставках (сваях) (полный комплекс работ)</t>
  </si>
  <si>
    <t>ККС-5 ( все типы,конфигурации и разновидности)</t>
  </si>
  <si>
    <t>ККС-4 ( все типы,конфигурации и разновидности)</t>
  </si>
  <si>
    <t>ККС-3 ( все типы,конфигурации и разновидности)</t>
  </si>
  <si>
    <t>ККС-2 ( все типы,конфигурации и разновидности)</t>
  </si>
  <si>
    <t>200.1</t>
  </si>
  <si>
    <t>200.2</t>
  </si>
  <si>
    <t>200.4</t>
  </si>
  <si>
    <t>201.1</t>
  </si>
  <si>
    <t>201.2</t>
  </si>
  <si>
    <t>201.3</t>
  </si>
  <si>
    <t>201.4</t>
  </si>
  <si>
    <t>202.1</t>
  </si>
  <si>
    <t>202.2</t>
  </si>
  <si>
    <t>202.3</t>
  </si>
  <si>
    <t>202.4</t>
  </si>
  <si>
    <t>203.1</t>
  </si>
  <si>
    <t>203.2</t>
  </si>
  <si>
    <t>203.3</t>
  </si>
  <si>
    <t>203.4</t>
  </si>
  <si>
    <t>403.1</t>
  </si>
  <si>
    <t>403.2</t>
  </si>
  <si>
    <t>418.1</t>
  </si>
  <si>
    <t xml:space="preserve"> 900.1</t>
  </si>
  <si>
    <t>900.2</t>
  </si>
  <si>
    <t>901.1</t>
  </si>
  <si>
    <t>903.2</t>
  </si>
  <si>
    <t xml:space="preserve"> 901.2</t>
  </si>
  <si>
    <t xml:space="preserve"> 902.1</t>
  </si>
  <si>
    <t>902.2</t>
  </si>
  <si>
    <t>902.3</t>
  </si>
  <si>
    <t>902.4</t>
  </si>
  <si>
    <t>902.5</t>
  </si>
  <si>
    <t>903.1</t>
  </si>
  <si>
    <t>коэфф.раздела</t>
  </si>
  <si>
    <t>в том числе ПИР**</t>
  </si>
  <si>
    <t>*** Стоимость переходов при реализации всех проектов  учтена в составе стоимости кабельной канализации ( в случае её строительства).Данные расценки применяются в  случае выполнения кабельных переходов ГНБ при прокладке кабеля в грунт в процессе реализации всех проектов или при строительстве отдельных переходов или вводов.</t>
  </si>
  <si>
    <t>ПИР;СМР (включая стоимость всех конструкций, комплектующих и  материалов), включая заделку отверстий и восстановление поверхностей и их отделки</t>
  </si>
  <si>
    <t>ПИР;СМР (включая стоимость материалов, в том числе абонентской розетки), прочие затраты, исполнительная документация по МР.</t>
  </si>
  <si>
    <t>ПИР (включая предварительную рабочую документацию); СМР (включая стоимость всех материалов), оформление разрешительных документов, исполнительной документации по МР и РД</t>
  </si>
  <si>
    <t>ПИР; СМР (включая подготовительные работы и стоимость всех материалов),  оформление разрешительных документов, исполнительной документации, закрытие ордера в администрации</t>
  </si>
  <si>
    <t>ПИР (включая предварительную рабочую документацию); СМР (включая стоимость материалов), оформление разрешительных документов, исполнительной документации по МР и РД</t>
  </si>
  <si>
    <t xml:space="preserve">ПИР (включая предварительную рабочую документацию);СМР : земляные работы;  установка опоры (включая стоимость опоры), демонтаж старой опоры при замене;приобретение других необходимых расходных материалов и  комплектующих, в.т.ч. оснастки для подвеса ВОК и МПК,  устройство заземления ;земельное дело, заказ и оплата топосъемки и согласований (при строительстве), заказ и оплата топосъемки исполнительной, оформление охранных зон линий связи, постановка на кадастровый учёт,сдача в надзорные органы,оформление разрешительных документов, исполнительной документации по МР и РД. </t>
  </si>
  <si>
    <t xml:space="preserve">ПИР (включая предварительную рабочую документацию);СМР : земляные работы;  установка опоры (включая стоимость опоры), демонтаж старой опоры при замене;приобретение других необходимых расходных материалов и  комплектующих, в.т.ч. оснастки для подвеса ВОК и МПК, устройство заземления; земельное дело, заказ и оплата топосъемки и согласований (при строительстве), заказ и оплата топосъемки исполнительной, оформление охранных зон линий связи, постановка на кадастровый учёт, сдача в надзорные органы,оформление разрешительных документов, исполнительной документации по МР и РД. </t>
  </si>
  <si>
    <t>ПИР;СМР (включая стоимость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 с оформлением комплекта документов). Прочие: заказ и оплата топосъемки        ( для строительства и исполнительной), оформление разрешительных документов; постановка на кадастровый учёт; оформление исполнительной документации по МР и РД;  ПНР.</t>
  </si>
  <si>
    <t>ПИР; СМР (включая стоимость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(при необходимости, соформлением комплекта документов). Прочие:  заказ и оплата топосъемки (при необходимости) для строительства,исполнительной топосъемки; постановка на кадастровый учёт; оформление разрешительных документов; оформление исполнительной документации по МР и РД;  ПНР.</t>
  </si>
  <si>
    <t>904.1</t>
  </si>
  <si>
    <t>905</t>
  </si>
  <si>
    <t>908.1</t>
  </si>
  <si>
    <t xml:space="preserve"> 909.1</t>
  </si>
  <si>
    <t>909.2</t>
  </si>
  <si>
    <t xml:space="preserve"> 909.3</t>
  </si>
  <si>
    <t>909.4</t>
  </si>
  <si>
    <t>Раздел 4. Дополнительные удельные расценки на виды работ для строительства объектов связи (в том числе для В2В, P2P, FTTx, FTTB, PON, ADSL, ТФоП, МСС ВОЛС (ВОЛП) и др.)</t>
  </si>
  <si>
    <t>Установка (монтаж) кронштейнов для муфт с декоративными футлярами, кожухами, коробами для размещения запасов кабелей, муфт и оконечных устройств на опорах,зданиях и конструкциях</t>
  </si>
  <si>
    <t>424.1</t>
  </si>
  <si>
    <t>424.2</t>
  </si>
  <si>
    <t xml:space="preserve">Раздел 9. Удельные расценки на виды работ для строительства ЛКСС для объектов связи                                                                                                                                                                                                                                                                                                                                  </t>
  </si>
  <si>
    <t>Раздел 2. Удельные расценки на виды работ для строительства объектов  PON (GPON)</t>
  </si>
  <si>
    <t>ПИР;СМР и услуги (включая стоимость  всех материалов и конструкций,согласование размещения конструкций с владельцами опор), в т.ч. декоративное покрытие футляра (короба,кожуха),а именно: покраска, нанесение логотипа и рекламной информации Заказчика промышленным способом.</t>
  </si>
  <si>
    <t>Прокладка и монтаж кабельных каналов, коробов( в т.ч и металлических), гофротрубы  (полный комплекс работ)</t>
  </si>
  <si>
    <t>канализация</t>
  </si>
  <si>
    <t>грунт</t>
  </si>
  <si>
    <t>подвес 8</t>
  </si>
  <si>
    <t>подвес самонес</t>
  </si>
  <si>
    <t>негорючий</t>
  </si>
  <si>
    <t>коэфф.</t>
  </si>
  <si>
    <t>шкос</t>
  </si>
  <si>
    <t>ввести Ксн:</t>
  </si>
  <si>
    <t>2.2 Дополнительные работы для PON (GPON)</t>
  </si>
  <si>
    <t xml:space="preserve"> понижающий коэффициент раздела</t>
  </si>
  <si>
    <t>Установка колодца ККС -1 БИС* (полный комплекс работ) - *половина ККС-2 (3) на бетонном основании, люк из чугуна с нижней крышкой, шарнирной верхней крышкой и запорным устройством</t>
  </si>
  <si>
    <t>Примечания. УР 2б редакция 2017 года</t>
  </si>
  <si>
    <t>2б</t>
  </si>
  <si>
    <t>ОСТИ ПАО "Башинформсвязь"</t>
  </si>
  <si>
    <t xml:space="preserve"> 2 ред.          2017 года</t>
  </si>
  <si>
    <r>
      <rPr>
        <b/>
        <sz val="10"/>
        <color theme="1"/>
        <rFont val="Consolas"/>
        <family val="3"/>
        <charset val="204"/>
      </rPr>
      <t xml:space="preserve">Прокладка и монтаж ВОК </t>
    </r>
    <r>
      <rPr>
        <b/>
        <sz val="10"/>
        <color rgb="FFFF0000"/>
        <rFont val="Consolas"/>
        <family val="3"/>
        <charset val="204"/>
      </rPr>
      <t>в кабельной канализации</t>
    </r>
    <r>
      <rPr>
        <sz val="10"/>
        <color theme="1"/>
        <rFont val="Consolas"/>
        <family val="3"/>
        <charset val="204"/>
      </rPr>
      <t xml:space="preserve">, включая установку консолей в колодцах  (при необходимости), внутриобъектовые работы, монтаж кабельростов, кабельных каналов,стоек, оптических кроссов                                                        </t>
    </r>
    <r>
      <rPr>
        <sz val="10"/>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t>
    </r>
  </si>
  <si>
    <r>
      <t>ПИР (включая предварительную рабочую документацию);СМР:  с учетом  технологических, монтажных запасов кабеля, перепады по трассе по вертикали и горизонтали,  включая установку муфт со сваркой волокон (включая стоимость муфт); герметизацию каналов, бирки для канализации;вывод на стену, прокладку по стене, восстановление отделки поверхностей; ввод кабеля в здание по существующему каналу, включая восстановление кабельной канализации, промывку/чистку каналов, откачку воды;бирки на кабель и наклейки на оконечные устройства, внутриобъектовые работы (</t>
    </r>
    <r>
      <rPr>
        <sz val="10"/>
        <color rgb="FFFF0000"/>
        <rFont val="Consolas"/>
        <family val="3"/>
        <charset val="204"/>
      </rPr>
      <t>включая стоимость материалов</t>
    </r>
    <r>
      <rPr>
        <sz val="10"/>
        <color theme="1"/>
        <rFont val="Consolas"/>
        <family val="3"/>
        <charset val="204"/>
      </rPr>
      <t xml:space="preserve">): монтаж кабельростов,кабельных каналов, стоек, оптических кроссов/дроп-муфт/сплиттеров, ОРК , ОРШ </t>
    </r>
    <r>
      <rPr>
        <sz val="10"/>
        <color rgb="FFFF0000"/>
        <rFont val="Consolas"/>
        <family val="3"/>
        <charset val="204"/>
      </rPr>
      <t>(включая стоимость оптических кроссов, сплиттеров/дроп-муфт, ОРК, ОРШ);</t>
    </r>
    <r>
      <rPr>
        <sz val="10"/>
        <color theme="1"/>
        <rFont val="Consolas"/>
        <family val="3"/>
        <charset val="204"/>
      </rPr>
      <t xml:space="preserve"> оконечивание кабеля с обеих сторон,  проведение  всех измерений ВОК, включая входной контроль кабеля, оформление разрешительных документов, исполнительной документации по МР и РД. </t>
    </r>
    <r>
      <rPr>
        <sz val="10"/>
        <color rgb="FFFF0000"/>
        <rFont val="Consolas"/>
        <family val="3"/>
        <charset val="204"/>
      </rPr>
      <t>Без учета абонентской разводки.</t>
    </r>
    <r>
      <rPr>
        <sz val="10"/>
        <color theme="1"/>
        <rFont val="Consolas"/>
        <family val="3"/>
        <charset val="204"/>
      </rPr>
      <t xml:space="preserve"> </t>
    </r>
    <r>
      <rPr>
        <sz val="10"/>
        <color rgb="FFFF0000"/>
        <rFont val="Consolas"/>
        <family val="3"/>
        <charset val="204"/>
      </rPr>
      <t>Протяженность трассы  - длина прокладываемого кабеля до оптического кросса/дроп-муфты/сплиттера/ОРК, ОРШ.</t>
    </r>
  </si>
  <si>
    <r>
      <t xml:space="preserve">ВОК </t>
    </r>
    <r>
      <rPr>
        <b/>
        <sz val="12"/>
        <color rgb="FFFF0000"/>
        <rFont val="Consolas"/>
        <family val="3"/>
        <charset val="204"/>
      </rPr>
      <t>до 8</t>
    </r>
    <r>
      <rPr>
        <sz val="10"/>
        <color theme="1"/>
        <rFont val="Consolas"/>
        <family val="3"/>
        <charset val="204"/>
      </rPr>
      <t xml:space="preserve"> волокон</t>
    </r>
  </si>
  <si>
    <r>
      <t xml:space="preserve">ВОК </t>
    </r>
    <r>
      <rPr>
        <b/>
        <sz val="12"/>
        <color rgb="FFFF0000"/>
        <rFont val="Consolas"/>
        <family val="3"/>
        <charset val="204"/>
      </rPr>
      <t>более 48</t>
    </r>
    <r>
      <rPr>
        <sz val="10"/>
        <color theme="1"/>
        <rFont val="Consolas"/>
        <family val="3"/>
        <charset val="204"/>
      </rPr>
      <t xml:space="preserve"> волокон</t>
    </r>
  </si>
  <si>
    <r>
      <rPr>
        <b/>
        <sz val="10"/>
        <color theme="1"/>
        <rFont val="Consolas"/>
        <family val="3"/>
        <charset val="204"/>
      </rPr>
      <t>Прокладка и монтаж ВОК</t>
    </r>
    <r>
      <rPr>
        <b/>
        <sz val="10"/>
        <color rgb="FFFF0000"/>
        <rFont val="Consolas"/>
        <family val="3"/>
        <charset val="204"/>
      </rPr>
      <t xml:space="preserve"> в грунте</t>
    </r>
    <r>
      <rPr>
        <sz val="10"/>
        <color theme="1"/>
        <rFont val="Consolas"/>
        <family val="3"/>
        <charset val="204"/>
      </rPr>
      <t xml:space="preserve">, включая земельное дело, заказ и оплата топосъемок и согласований (при строительстве) в т.ч. и схемы выбора направлений трассы,заказ и оплата топосъемки исполнительной,оформление охранных зон линий связи,постановка на кадастровый учёт; сдача в надзорные органы.                                                                                                          </t>
    </r>
    <r>
      <rPr>
        <sz val="10"/>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t>
    </r>
  </si>
  <si>
    <r>
      <t>ПИР (включая предварительную рабочую документацию);СМР в составе:  разработка траншеи, прокладка опознавательной (сигнальной) ленты, бирки на кабель и наклейки на оконечные устройства, прокладка кабеля  (независимо от способа прокладки - в траншею или кабелеукладчиком), монтаж  муфт со сваркой волокон, (включая стоимость муфт), установка пикетных, информационных столбиков и плакатов, вывод на стену, прокладка по стене,восстановление отделки поверхностей, ввод кабеля в здание по существующему каналу, внутриобъектовые работы (</t>
    </r>
    <r>
      <rPr>
        <sz val="10"/>
        <color rgb="FFFF0000"/>
        <rFont val="Consolas"/>
        <family val="3"/>
        <charset val="204"/>
      </rPr>
      <t>включая стоимость материалов</t>
    </r>
    <r>
      <rPr>
        <sz val="10"/>
        <color theme="1" tint="4.9989318521683403E-2"/>
        <rFont val="Consolas"/>
        <family val="3"/>
        <charset val="204"/>
      </rPr>
      <t xml:space="preserve">): монтаж кабельростов, стоек, кабельных каналов,оптических кроссов/дроп-муфт/сплиттеров, ОРК, ОРШ </t>
    </r>
    <r>
      <rPr>
        <sz val="10"/>
        <color rgb="FFFF0000"/>
        <rFont val="Consolas"/>
        <family val="3"/>
        <charset val="204"/>
      </rPr>
      <t xml:space="preserve">(включая стоимость оптических кроссов, сплиттеров, ОРК, ОРШ); </t>
    </r>
    <r>
      <rPr>
        <sz val="10"/>
        <color theme="1" tint="4.9989318521683403E-2"/>
        <rFont val="Consolas"/>
        <family val="3"/>
        <charset val="204"/>
      </rPr>
      <t xml:space="preserve">оконечивание кабеля с обеих сторон, </t>
    </r>
    <r>
      <rPr>
        <sz val="10"/>
        <color rgb="FFFF0000"/>
        <rFont val="Consolas"/>
        <family val="3"/>
        <charset val="204"/>
      </rPr>
      <t>включая работы по восстановлению дорожных и тротуарных покрытий и благоустройству;</t>
    </r>
    <r>
      <rPr>
        <sz val="10"/>
        <color theme="1" tint="4.9989318521683403E-2"/>
        <rFont val="Consolas"/>
        <family val="3"/>
        <charset val="204"/>
      </rPr>
      <t xml:space="preserve">проведение  всех измерений ВОК, включая входной контроль кабеля;оформление разрешительных документов,  исполнительной документации по МР и РД. Без учета абонентской разводки. </t>
    </r>
    <r>
      <rPr>
        <sz val="10"/>
        <color rgb="FFFF0000"/>
        <rFont val="Consolas"/>
        <family val="3"/>
        <charset val="204"/>
      </rPr>
      <t>Протяженность трассы  - длина прокладываемого кабеля до оптического кросса/дроп-муфты/сплиттера/ОРК, ОРШ.</t>
    </r>
  </si>
  <si>
    <r>
      <t xml:space="preserve">ВОК </t>
    </r>
    <r>
      <rPr>
        <b/>
        <sz val="12"/>
        <color rgb="FFFF0000"/>
        <rFont val="Consolas"/>
        <family val="3"/>
        <charset val="204"/>
      </rPr>
      <t>от 8 до 24</t>
    </r>
    <r>
      <rPr>
        <sz val="12"/>
        <color rgb="FFFF0000"/>
        <rFont val="Consolas"/>
        <family val="3"/>
        <charset val="204"/>
      </rPr>
      <t xml:space="preserve"> </t>
    </r>
    <r>
      <rPr>
        <sz val="10"/>
        <color theme="1"/>
        <rFont val="Consolas"/>
        <family val="3"/>
        <charset val="204"/>
      </rPr>
      <t>волокон</t>
    </r>
  </si>
  <si>
    <r>
      <rPr>
        <b/>
        <sz val="10"/>
        <color theme="1"/>
        <rFont val="Consolas"/>
        <family val="3"/>
        <charset val="204"/>
      </rPr>
      <t xml:space="preserve">Прокладка и монтаж ВОК </t>
    </r>
    <r>
      <rPr>
        <sz val="10"/>
        <color theme="1"/>
        <rFont val="Consolas"/>
        <family val="3"/>
        <charset val="204"/>
      </rPr>
      <t xml:space="preserve">  </t>
    </r>
    <r>
      <rPr>
        <b/>
        <sz val="10"/>
        <color rgb="FFFF0000"/>
        <rFont val="Consolas"/>
        <family val="3"/>
        <charset val="204"/>
      </rPr>
      <t xml:space="preserve">по существующим опорам </t>
    </r>
    <r>
      <rPr>
        <sz val="10"/>
        <color theme="1"/>
        <rFont val="Consolas"/>
        <family val="3"/>
        <charset val="204"/>
      </rPr>
      <t xml:space="preserve">(в т.ч. и по трубостойкам между зданиями)                                                    </t>
    </r>
    <r>
      <rPr>
        <sz val="10"/>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t>
    </r>
  </si>
  <si>
    <r>
      <t xml:space="preserve">ПИР (включая предварительную рабочую документацию);СМР, включая оснастку опор,установку муфт и кроссов, (включая стоимость оптического кабеля, муфт, кроссов, стоек и кабельростов); защиту кабеля в опасных местах (места перехода через дороги, пересечение с инженерными сетями, пересечение/параллельный пробег с ЛЭП,  и т. д.); организация воздушно-кабельных переходов,   вывод на стену, прокладка по стене,восстановление отделки поверхностей; ввод кабеля в здание по существующему каналу, бирки на кабель и наклейки на оконечные устройства; внутриобъектовые работы   ( </t>
    </r>
    <r>
      <rPr>
        <sz val="10"/>
        <color rgb="FFFF0000"/>
        <rFont val="Consolas"/>
        <family val="3"/>
        <charset val="204"/>
      </rPr>
      <t>включая стоимость метриалов</t>
    </r>
    <r>
      <rPr>
        <sz val="10"/>
        <color theme="1"/>
        <rFont val="Consolas"/>
        <family val="3"/>
        <charset val="204"/>
      </rPr>
      <t xml:space="preserve">): монтаж кабельростов,кабельных каналов, стоек, оптических кроссов;оконечивание кабеля с обеих сторон; проведение всех  измерений ВОК; постановка на кадастровый учёт; оформление разрешительных документов, исполнительной документации по МР и РД.  </t>
    </r>
    <r>
      <rPr>
        <sz val="10"/>
        <color rgb="FFFF0000"/>
        <rFont val="Consolas"/>
        <family val="3"/>
        <charset val="204"/>
      </rPr>
      <t>Протяженность трассы  - длина прокладываемого кабеля до оптического кросса.</t>
    </r>
  </si>
  <si>
    <r>
      <t xml:space="preserve">ВОК </t>
    </r>
    <r>
      <rPr>
        <b/>
        <sz val="12"/>
        <color rgb="FFFF0000"/>
        <rFont val="Consolas"/>
        <family val="3"/>
        <charset val="204"/>
      </rPr>
      <t>до 8</t>
    </r>
    <r>
      <rPr>
        <sz val="12"/>
        <color rgb="FFFF0000"/>
        <rFont val="Consolas"/>
        <family val="3"/>
        <charset val="204"/>
      </rPr>
      <t xml:space="preserve"> </t>
    </r>
    <r>
      <rPr>
        <sz val="10"/>
        <color theme="1"/>
        <rFont val="Consolas"/>
        <family val="3"/>
        <charset val="204"/>
      </rPr>
      <t>волокон</t>
    </r>
  </si>
  <si>
    <r>
      <rPr>
        <b/>
        <sz val="10"/>
        <color theme="1"/>
        <rFont val="Consolas"/>
        <family val="3"/>
        <charset val="204"/>
      </rPr>
      <t>Прокладка и монтаж ВОК</t>
    </r>
    <r>
      <rPr>
        <sz val="10"/>
        <color theme="1"/>
        <rFont val="Consolas"/>
        <family val="3"/>
        <charset val="204"/>
      </rPr>
      <t xml:space="preserve"> </t>
    </r>
    <r>
      <rPr>
        <b/>
        <sz val="10"/>
        <color rgb="FFFF0000"/>
        <rFont val="Consolas"/>
        <family val="3"/>
        <charset val="204"/>
      </rPr>
      <t>с установкой опор</t>
    </r>
    <r>
      <rPr>
        <sz val="10"/>
        <color rgb="FFFF0000"/>
        <rFont val="Consolas"/>
        <family val="3"/>
        <charset val="204"/>
      </rPr>
      <t xml:space="preserve"> </t>
    </r>
    <r>
      <rPr>
        <sz val="10"/>
        <color theme="1" tint="4.9989318521683403E-2"/>
        <rFont val="Consolas"/>
        <family val="3"/>
        <charset val="204"/>
      </rPr>
      <t xml:space="preserve">(при среднем расстоянии между опорами - </t>
    </r>
    <r>
      <rPr>
        <b/>
        <sz val="10"/>
        <color rgb="FFFF0000"/>
        <rFont val="Consolas"/>
        <family val="3"/>
        <charset val="204"/>
      </rPr>
      <t>до 40 м</t>
    </r>
    <r>
      <rPr>
        <sz val="10"/>
        <color rgb="FFFF0000"/>
        <rFont val="Consolas"/>
        <family val="3"/>
        <charset val="204"/>
      </rPr>
      <t xml:space="preserve">. </t>
    </r>
    <r>
      <rPr>
        <sz val="10"/>
        <color theme="1" tint="4.9989318521683403E-2"/>
        <rFont val="Consolas"/>
        <family val="3"/>
        <charset val="204"/>
      </rPr>
      <t xml:space="preserve">на прямолинейных участках трассы)                                                                                          </t>
    </r>
    <r>
      <rPr>
        <sz val="10"/>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t>
    </r>
  </si>
  <si>
    <r>
      <t xml:space="preserve">ПИР (включая предварительную рабочую документацию); СМР, включая установку опор (включая стоимость опор и всей оснастки для опор и ВОК), муфт и кроссов, (включая стоимость оптического кабеля, муфт, кроссов, стоек и кабельростов); включая работы по восстановлению дорожных и тротуарных покрытий и благоустройству; защита кабеля в опасных местах (места перехода через дороги, пересечение с инженерными сетями, пересечение/параллельный пробег с ЛЭП, стоянки и т. д.); организация воздушно-кабельных переходов,    вывод на стену, прокладка по стене, восстановление отделки поверхностей, ввод кабеля в здание по существующему каналу, бирки на кабель и наклейки на оконечные устройства, внутриобъектовые работы ( </t>
    </r>
    <r>
      <rPr>
        <sz val="10"/>
        <color rgb="FFFF0000"/>
        <rFont val="Consolas"/>
        <family val="3"/>
        <charset val="204"/>
      </rPr>
      <t>с учетом стоимости материалов</t>
    </r>
    <r>
      <rPr>
        <sz val="10"/>
        <color theme="1"/>
        <rFont val="Consolas"/>
        <family val="3"/>
        <charset val="204"/>
      </rPr>
      <t xml:space="preserve">): монтаж кабельростов, кабельных каналов,стоек, оптических кроссов;оконечивание кабеля с обеих сторон; проведение  всех измерений ВОК,включая входной контроль кабеля; земельное дело,заказ и оплата топосъемки и согласований (при строительстве) в т.ч. и схемы выбора направлений трассы,заказ и оплата топосъемки исполнительной; оформление охранных зон линий связи, постановка на кадастровый учёт; сдача в надзорные органы; оформление разрешительных документов, исполнительной документации по МР и РД. </t>
    </r>
    <r>
      <rPr>
        <sz val="10"/>
        <color rgb="FFFF0000"/>
        <rFont val="Consolas"/>
        <family val="3"/>
        <charset val="204"/>
      </rPr>
      <t>Протяженность трассы  - длина прокладываемого кабеля до оптического кросса.</t>
    </r>
  </si>
  <si>
    <r>
      <t>ВОК</t>
    </r>
    <r>
      <rPr>
        <sz val="12"/>
        <color rgb="FFFF0000"/>
        <rFont val="Consolas"/>
        <family val="3"/>
        <charset val="204"/>
      </rPr>
      <t xml:space="preserve"> </t>
    </r>
    <r>
      <rPr>
        <b/>
        <sz val="12"/>
        <color rgb="FFFF0000"/>
        <rFont val="Consolas"/>
        <family val="3"/>
        <charset val="204"/>
      </rPr>
      <t>до 8</t>
    </r>
    <r>
      <rPr>
        <sz val="10"/>
        <color theme="1"/>
        <rFont val="Consolas"/>
        <family val="3"/>
        <charset val="204"/>
      </rPr>
      <t xml:space="preserve"> волокон</t>
    </r>
  </si>
  <si>
    <r>
      <rPr>
        <sz val="10"/>
        <color theme="1"/>
        <rFont val="Consolas"/>
        <family val="3"/>
        <charset val="204"/>
      </rPr>
      <t>ВОК</t>
    </r>
    <r>
      <rPr>
        <b/>
        <sz val="10"/>
        <color theme="1"/>
        <rFont val="Consolas"/>
        <family val="3"/>
        <charset val="204"/>
      </rPr>
      <t xml:space="preserve"> </t>
    </r>
    <r>
      <rPr>
        <b/>
        <sz val="12"/>
        <color rgb="FFFF0000"/>
        <rFont val="Consolas"/>
        <family val="3"/>
        <charset val="204"/>
      </rPr>
      <t>от 24 до 48</t>
    </r>
    <r>
      <rPr>
        <b/>
        <sz val="10"/>
        <color theme="1"/>
        <rFont val="Consolas"/>
        <family val="3"/>
        <charset val="204"/>
      </rPr>
      <t xml:space="preserve"> </t>
    </r>
    <r>
      <rPr>
        <sz val="10"/>
        <color theme="1"/>
        <rFont val="Consolas"/>
        <family val="3"/>
        <charset val="204"/>
      </rPr>
      <t>волокон</t>
    </r>
  </si>
  <si>
    <r>
      <t xml:space="preserve">ПИР (включая предварительную рабочую документацию);СМР: оборудования OLT, коммутатора концентрации, подключение к питанию, кроссировка на оптический крос, включая стоимость расходных материалов, кабелей и  комплектующих, </t>
    </r>
    <r>
      <rPr>
        <sz val="10"/>
        <color rgb="FFFF0000"/>
        <rFont val="Consolas"/>
        <family val="3"/>
        <charset val="204"/>
      </rPr>
      <t>без стоимости оборудования,</t>
    </r>
    <r>
      <rPr>
        <sz val="10"/>
        <color theme="1"/>
        <rFont val="Consolas"/>
        <family val="3"/>
        <charset val="204"/>
      </rPr>
      <t xml:space="preserve"> оформление исполнительной документации по МР и РД. </t>
    </r>
    <r>
      <rPr>
        <sz val="10"/>
        <color rgb="FFFF0000"/>
        <rFont val="Consolas"/>
        <family val="3"/>
        <charset val="204"/>
      </rPr>
      <t>(Все работы производятся в существующих стойках и шкафах)</t>
    </r>
  </si>
  <si>
    <r>
      <rPr>
        <b/>
        <sz val="10"/>
        <color rgb="FF000000"/>
        <rFont val="Consolas"/>
        <family val="3"/>
        <charset val="204"/>
      </rPr>
      <t>Установка трубостойки (слаботочного стояка) в подъезде</t>
    </r>
    <r>
      <rPr>
        <sz val="10"/>
        <color rgb="FF000000"/>
        <rFont val="Consolas"/>
        <family val="3"/>
        <charset val="204"/>
      </rPr>
      <t xml:space="preserve"> (с учетом стоимости труб, крепежа, установки проходных коробок, сопутствующих СМР)</t>
    </r>
  </si>
  <si>
    <r>
      <t xml:space="preserve">ПИР (включая предварительную рабочую документацию);СМР, </t>
    </r>
    <r>
      <rPr>
        <sz val="10"/>
        <color rgb="FFFF0000"/>
        <rFont val="Consolas"/>
        <family val="3"/>
        <charset val="204"/>
      </rPr>
      <t>включая стоимость всех материалов</t>
    </r>
    <r>
      <rPr>
        <sz val="10"/>
        <rFont val="Consolas"/>
        <family val="3"/>
        <charset val="204"/>
      </rPr>
      <t>, включая пробивку и заделку отверстий;установку гильз в перекрытиях; соединение трубостоек; восстановление отделки поверхностей в доме, наклейки на трубостойки; прочие затраты, все необходимые согласования и разрешения;исполнительная документация по МР</t>
    </r>
  </si>
  <si>
    <r>
      <t>ПИР;СМР, включая прочие затраты; исполнительная документация; при этом включено:  монтаж шкафа, подключение к электропитанию и заземлению (</t>
    </r>
    <r>
      <rPr>
        <sz val="10"/>
        <color rgb="FFFF0000"/>
        <rFont val="Consolas"/>
        <family val="3"/>
        <charset val="204"/>
      </rPr>
      <t>если более 50 м. дополнительно применяется уд. расценка № 801</t>
    </r>
    <r>
      <rPr>
        <sz val="10"/>
        <rFont val="Consolas"/>
        <family val="3"/>
        <charset val="204"/>
      </rPr>
      <t xml:space="preserve">), установка ЩРУН (щиток учетно-распределительный), установка узлов учета электрической энергии, автоматического выключателя), стоимость силового кабеля (при необходимости), стоимость шкафа/стойки и монтажных материалов, включая органайзер, патч-панель, имиджевые наклейки. Оформление разрешительных документов на размещение. </t>
    </r>
    <r>
      <rPr>
        <sz val="10"/>
        <color rgb="FFFF0000"/>
        <rFont val="Consolas"/>
        <family val="3"/>
        <charset val="204"/>
      </rPr>
      <t xml:space="preserve">Не включено: стоимость активного оборудования </t>
    </r>
  </si>
  <si>
    <r>
      <rPr>
        <sz val="10"/>
        <color rgb="FFFF0000"/>
        <rFont val="Consolas"/>
        <family val="3"/>
        <charset val="204"/>
      </rPr>
      <t xml:space="preserve">до </t>
    </r>
    <r>
      <rPr>
        <b/>
        <sz val="11"/>
        <color rgb="FFFF0000"/>
        <rFont val="Consolas"/>
        <family val="3"/>
        <charset val="204"/>
      </rPr>
      <t>12U</t>
    </r>
    <r>
      <rPr>
        <b/>
        <sz val="11"/>
        <rFont val="Consolas"/>
        <family val="3"/>
        <charset val="204"/>
      </rPr>
      <t xml:space="preserve"> </t>
    </r>
    <r>
      <rPr>
        <sz val="10"/>
        <rFont val="Consolas"/>
        <family val="3"/>
        <charset val="204"/>
      </rPr>
      <t>(в том числе ШР-1200, ШР-2400)</t>
    </r>
  </si>
  <si>
    <r>
      <t xml:space="preserve">до </t>
    </r>
    <r>
      <rPr>
        <b/>
        <sz val="11"/>
        <color rgb="FFFF0000"/>
        <rFont val="Consolas"/>
        <family val="3"/>
        <charset val="204"/>
      </rPr>
      <t xml:space="preserve">24U </t>
    </r>
  </si>
  <si>
    <r>
      <t xml:space="preserve">до </t>
    </r>
    <r>
      <rPr>
        <b/>
        <sz val="11"/>
        <color rgb="FFFF0000"/>
        <rFont val="Consolas"/>
        <family val="3"/>
        <charset val="204"/>
      </rPr>
      <t xml:space="preserve">48U </t>
    </r>
  </si>
  <si>
    <r>
      <t xml:space="preserve">ПИР;СМР, включая прочие затраты; исполнительная документация, при этом включено (не ограничиваясь этим):   монтаж шкафа, электромонтажные работы (при необходимости),  стоимость силового кабеля (при необходимости), стоимость монтажных материалов,имиджевые наклейки и бирки на кабель. </t>
    </r>
    <r>
      <rPr>
        <sz val="10"/>
        <color rgb="FFFF0000"/>
        <rFont val="Consolas"/>
        <family val="3"/>
        <charset val="204"/>
      </rPr>
      <t xml:space="preserve">Не включено:  стоимость  шкафа,  монтаж и стоимость активного оборудования </t>
    </r>
  </si>
  <si>
    <r>
      <rPr>
        <b/>
        <sz val="10"/>
        <rFont val="Consolas"/>
        <family val="3"/>
        <charset val="204"/>
      </rPr>
      <t>Монтаж телекоммуникационного  оборудования на станционной или линейной стороне</t>
    </r>
    <r>
      <rPr>
        <sz val="10"/>
        <rFont val="Consolas"/>
        <family val="3"/>
        <charset val="204"/>
      </rPr>
      <t xml:space="preserve">  (коммутатор, шлюз, мультиплексор, OLT и проч.)  </t>
    </r>
  </si>
  <si>
    <r>
      <t>ПИР;СМР,  включая прочие затраты; исполнительная документация, при этом включено (не ограничиваясь этим): монтаж коммутатора, шлюза, мультиплексора, OLT или другого подобного оборудования,  электромонтажные работы (при необходимости),  стоимость силового кабеля (при необходимости) и монтажных материалов,бирки на кабель.</t>
    </r>
    <r>
      <rPr>
        <sz val="10"/>
        <color rgb="FFFF0000"/>
        <rFont val="Consolas"/>
        <family val="3"/>
        <charset val="204"/>
      </rPr>
      <t xml:space="preserve"> Не включено:  стоимость  активного оборудования, монтаж и стоимость стойки, шкафа</t>
    </r>
  </si>
  <si>
    <r>
      <rPr>
        <b/>
        <sz val="10"/>
        <color rgb="FF000000"/>
        <rFont val="Consolas"/>
        <family val="3"/>
        <charset val="204"/>
      </rPr>
      <t>Монтаж/Замена патч-корда с монтажом/заменой SFP модуля (при необходимости) при длине патч-корда</t>
    </r>
    <r>
      <rPr>
        <sz val="10"/>
        <color rgb="FFFF0000"/>
        <rFont val="Consolas"/>
        <family val="3"/>
        <charset val="204"/>
      </rPr>
      <t xml:space="preserve"> </t>
    </r>
    <r>
      <rPr>
        <b/>
        <sz val="10"/>
        <color rgb="FFFF0000"/>
        <rFont val="Consolas"/>
        <family val="3"/>
        <charset val="204"/>
      </rPr>
      <t>до 3 м (применяется только на  существующей кабельной линии при разрыве колец)</t>
    </r>
  </si>
  <si>
    <r>
      <t xml:space="preserve">ПИР; СМР: переключение  узлов FTTB с двухволоконной на одноволоконную схему организации связи: монтаж/замена патч-корда с заменой (при необходимости) SFP модуля, работающего по двухволоконной схеме, на SFP модуль, работающий по одноволоконной схеме, </t>
    </r>
    <r>
      <rPr>
        <sz val="10"/>
        <color rgb="FFFF0000"/>
        <rFont val="Consolas"/>
        <family val="3"/>
        <charset val="204"/>
      </rPr>
      <t>с учетом стоимости патч-кордов и расходных материалов</t>
    </r>
    <r>
      <rPr>
        <sz val="10"/>
        <color theme="1"/>
        <rFont val="Consolas"/>
        <family val="3"/>
        <charset val="204"/>
      </rPr>
      <t xml:space="preserve"> (состав для обработки разъемов, баллончик со сжатым воздухом и проч.), </t>
    </r>
    <r>
      <rPr>
        <sz val="10"/>
        <color rgb="FFFF0000"/>
        <rFont val="Consolas"/>
        <family val="3"/>
        <charset val="204"/>
      </rPr>
      <t>без учета стоимости SFP модуля</t>
    </r>
    <r>
      <rPr>
        <sz val="10"/>
        <color theme="1"/>
        <rFont val="Consolas"/>
        <family val="3"/>
        <charset val="204"/>
      </rPr>
      <t>, с учетом прочих расходов (включая транспортные).</t>
    </r>
  </si>
  <si>
    <r>
      <rPr>
        <b/>
        <sz val="10"/>
        <color rgb="FF000000"/>
        <rFont val="Consolas"/>
        <family val="3"/>
        <charset val="204"/>
      </rPr>
      <t>Монтаж/Замена патч-корда с монтажом/заменой SFP модуля (при необходимости) при длине патч-корда</t>
    </r>
    <r>
      <rPr>
        <sz val="10"/>
        <color rgb="FF000000"/>
        <rFont val="Consolas"/>
        <family val="3"/>
        <charset val="204"/>
      </rPr>
      <t xml:space="preserve"> </t>
    </r>
    <r>
      <rPr>
        <b/>
        <sz val="10"/>
        <color rgb="FFFF0000"/>
        <rFont val="Consolas"/>
        <family val="3"/>
        <charset val="204"/>
      </rPr>
      <t>свыше 3 м (применяется только на  существующей кабельной линии при разрыве колец)</t>
    </r>
  </si>
  <si>
    <r>
      <t xml:space="preserve">кабельных каналов ( в т.ч. закладных) и коробов шириной </t>
    </r>
    <r>
      <rPr>
        <b/>
        <sz val="12"/>
        <color rgb="FFFF0000"/>
        <rFont val="Consolas"/>
        <family val="3"/>
        <charset val="204"/>
      </rPr>
      <t>до 100 мм</t>
    </r>
    <r>
      <rPr>
        <sz val="12"/>
        <color rgb="FFFF0000"/>
        <rFont val="Consolas"/>
        <family val="3"/>
        <charset val="204"/>
      </rPr>
      <t xml:space="preserve"> </t>
    </r>
    <r>
      <rPr>
        <sz val="10"/>
        <color rgb="FF000000"/>
        <rFont val="Consolas"/>
        <family val="3"/>
        <charset val="204"/>
      </rPr>
      <t xml:space="preserve">и гофротрубы диаметром </t>
    </r>
    <r>
      <rPr>
        <b/>
        <sz val="12"/>
        <color rgb="FFFF0000"/>
        <rFont val="Consolas"/>
        <family val="3"/>
        <charset val="204"/>
      </rPr>
      <t>до 50мм</t>
    </r>
  </si>
  <si>
    <r>
      <t xml:space="preserve">кабельных каналов ( в т.ч.  закладных) и коробов шириной </t>
    </r>
    <r>
      <rPr>
        <b/>
        <sz val="12"/>
        <color rgb="FFFF0000"/>
        <rFont val="Consolas"/>
        <family val="3"/>
        <charset val="204"/>
      </rPr>
      <t>до 200 мм</t>
    </r>
  </si>
  <si>
    <r>
      <t>ПИР; СМР (</t>
    </r>
    <r>
      <rPr>
        <sz val="10"/>
        <color rgb="FFFF0000"/>
        <rFont val="Consolas"/>
        <family val="3"/>
        <charset val="204"/>
      </rPr>
      <t>включая стоимость всех материалов</t>
    </r>
    <r>
      <rPr>
        <sz val="10"/>
        <rFont val="Consolas"/>
        <family val="3"/>
        <charset val="204"/>
      </rPr>
      <t>: щита (шкафа,бокса), шины заземления, запорного устройства, имиджевых наклеек, внутренней оснастки для крепления оконечных устройств (рам/опор с плинтами, патч-панелей, ТАН, сплиттеров и др.); включая прочие затраты, в том числе и не ограничиваясь этим: монтаж щита на лестничных площадках, этажах, помещениях и т.д.; устройство заземления щита и внутренних элементов;  восстановление целостности и отделки поверхностей после монтажа щита и заземления,  прочие: оформление разрешительных документов; оформление документов, подтверждающих право собственности Заказчика на смонтированное оборудование у Застройщика или УК; оформление исполнительной документации по МР и РД.</t>
    </r>
  </si>
  <si>
    <r>
      <rPr>
        <b/>
        <sz val="10"/>
        <color rgb="FF000000"/>
        <rFont val="Consolas"/>
        <family val="3"/>
        <charset val="204"/>
      </rPr>
      <t>Переход методом ГНБ</t>
    </r>
    <r>
      <rPr>
        <b/>
        <sz val="10"/>
        <color rgb="FFFF0000"/>
        <rFont val="Consolas"/>
        <family val="3"/>
        <charset val="204"/>
      </rPr>
      <t xml:space="preserve"> одной трубой</t>
    </r>
    <r>
      <rPr>
        <sz val="10"/>
        <color rgb="FFFF0000"/>
        <rFont val="Consolas"/>
        <family val="3"/>
        <charset val="204"/>
      </rPr>
      <t xml:space="preserve"> </t>
    </r>
    <r>
      <rPr>
        <sz val="10"/>
        <color rgb="FF000000"/>
        <rFont val="Consolas"/>
        <family val="3"/>
        <charset val="204"/>
      </rPr>
      <t>(полный комплекс работ)***</t>
    </r>
  </si>
  <si>
    <r>
      <rPr>
        <b/>
        <sz val="10"/>
        <color rgb="FF000000"/>
        <rFont val="Consolas"/>
        <family val="3"/>
        <charset val="204"/>
      </rPr>
      <t>Переход методом ГНБ</t>
    </r>
    <r>
      <rPr>
        <sz val="10"/>
        <color rgb="FFFF0000"/>
        <rFont val="Consolas"/>
        <family val="3"/>
        <charset val="204"/>
      </rPr>
      <t xml:space="preserve"> </t>
    </r>
    <r>
      <rPr>
        <b/>
        <sz val="10"/>
        <color rgb="FFFF0000"/>
        <rFont val="Consolas"/>
        <family val="3"/>
        <charset val="204"/>
      </rPr>
      <t>двумя трубами</t>
    </r>
    <r>
      <rPr>
        <sz val="10"/>
        <color rgb="FF000000"/>
        <rFont val="Consolas"/>
        <family val="3"/>
        <charset val="204"/>
      </rPr>
      <t xml:space="preserve"> (полный комплекс работ)***</t>
    </r>
  </si>
  <si>
    <r>
      <t xml:space="preserve">Восстановление асфальтобетонных покрытий </t>
    </r>
    <r>
      <rPr>
        <b/>
        <sz val="10"/>
        <color rgb="FFFF0000"/>
        <rFont val="Consolas"/>
        <family val="3"/>
        <charset val="204"/>
      </rPr>
      <t>на пешеходной части</t>
    </r>
  </si>
  <si>
    <r>
      <t xml:space="preserve">Восстановление асфальтобетонных покрытий </t>
    </r>
    <r>
      <rPr>
        <b/>
        <sz val="10"/>
        <color rgb="FFFF0000"/>
        <rFont val="Consolas"/>
        <family val="3"/>
        <charset val="204"/>
      </rPr>
      <t xml:space="preserve">на проезжей части </t>
    </r>
  </si>
  <si>
    <r>
      <t>Восстановление тротуарной плитки, брусчатки и бордюров на</t>
    </r>
    <r>
      <rPr>
        <sz val="10"/>
        <color theme="1" tint="4.9989318521683403E-2"/>
        <rFont val="Consolas"/>
        <family val="3"/>
        <charset val="204"/>
      </rPr>
      <t xml:space="preserve"> пешеходной и/или проезжей части  ( </t>
    </r>
    <r>
      <rPr>
        <b/>
        <sz val="10"/>
        <color rgb="FFFF0000"/>
        <rFont val="Consolas"/>
        <family val="3"/>
        <charset val="204"/>
      </rPr>
      <t xml:space="preserve">с заменой </t>
    </r>
    <r>
      <rPr>
        <sz val="10"/>
        <color theme="1" tint="4.9989318521683403E-2"/>
        <rFont val="Consolas"/>
        <family val="3"/>
        <charset val="204"/>
      </rPr>
      <t>плитки, брусчатки, бордюров)</t>
    </r>
  </si>
  <si>
    <r>
      <t>Восстановление тротуарной плитки, брусчатки и бордюров на</t>
    </r>
    <r>
      <rPr>
        <sz val="10"/>
        <color theme="1" tint="4.9989318521683403E-2"/>
        <rFont val="Consolas"/>
        <family val="3"/>
        <charset val="204"/>
      </rPr>
      <t xml:space="preserve"> пешеходной и/или проезжей части  ( </t>
    </r>
    <r>
      <rPr>
        <b/>
        <sz val="10"/>
        <color rgb="FFFF0000"/>
        <rFont val="Consolas"/>
        <family val="3"/>
        <charset val="204"/>
      </rPr>
      <t>без замены</t>
    </r>
    <r>
      <rPr>
        <sz val="10"/>
        <color rgb="FFFF0000"/>
        <rFont val="Consolas"/>
        <family val="3"/>
        <charset val="204"/>
      </rPr>
      <t xml:space="preserve"> </t>
    </r>
    <r>
      <rPr>
        <sz val="10"/>
        <color theme="1" tint="4.9989318521683403E-2"/>
        <rFont val="Consolas"/>
        <family val="3"/>
        <charset val="204"/>
      </rPr>
      <t>плитки, брусчатки, бордюров)</t>
    </r>
  </si>
  <si>
    <r>
      <rPr>
        <b/>
        <sz val="10"/>
        <color rgb="FF000000"/>
        <rFont val="Consolas"/>
        <family val="3"/>
        <charset val="204"/>
      </rPr>
      <t xml:space="preserve">Прокол </t>
    </r>
    <r>
      <rPr>
        <b/>
        <sz val="10"/>
        <color rgb="FFFF0000"/>
        <rFont val="Consolas"/>
        <family val="3"/>
        <charset val="204"/>
      </rPr>
      <t>одной полиэтиленовой</t>
    </r>
    <r>
      <rPr>
        <sz val="10"/>
        <color rgb="FF000000"/>
        <rFont val="Consolas"/>
        <family val="3"/>
        <charset val="204"/>
      </rPr>
      <t xml:space="preserve"> </t>
    </r>
    <r>
      <rPr>
        <b/>
        <sz val="10"/>
        <color rgb="FF000000"/>
        <rFont val="Consolas"/>
        <family val="3"/>
        <charset val="204"/>
      </rPr>
      <t>трубой</t>
    </r>
    <r>
      <rPr>
        <sz val="10"/>
        <color rgb="FF000000"/>
        <rFont val="Consolas"/>
        <family val="3"/>
        <charset val="204"/>
      </rPr>
      <t xml:space="preserve"> (полный комплекс работ) ***</t>
    </r>
  </si>
  <si>
    <r>
      <rPr>
        <b/>
        <sz val="10"/>
        <color theme="1"/>
        <rFont val="Consolas"/>
        <family val="3"/>
        <charset val="204"/>
      </rPr>
      <t xml:space="preserve">Установка/замена опор железобетонных </t>
    </r>
    <r>
      <rPr>
        <sz val="10"/>
        <color theme="1"/>
        <rFont val="Consolas"/>
        <family val="3"/>
        <charset val="204"/>
      </rPr>
      <t>(полный комплекс работ)</t>
    </r>
  </si>
  <si>
    <r>
      <t>Строительство кабельной канализации</t>
    </r>
    <r>
      <rPr>
        <b/>
        <sz val="10"/>
        <color theme="1" tint="4.9989318521683403E-2"/>
        <rFont val="Consolas"/>
        <family val="3"/>
        <charset val="204"/>
      </rPr>
      <t xml:space="preserve"> (из асбестоцементных или полиэтиленовых труб)</t>
    </r>
    <r>
      <rPr>
        <b/>
        <sz val="10"/>
        <color rgb="FFFF0000"/>
        <rFont val="Consolas"/>
        <family val="3"/>
        <charset val="204"/>
      </rPr>
      <t xml:space="preserve"> любой отверстности,с учетом ГНБ/проколов</t>
    </r>
    <r>
      <rPr>
        <sz val="10"/>
        <color rgb="FFFF0000"/>
        <rFont val="Consolas"/>
        <family val="3"/>
        <charset val="204"/>
      </rPr>
      <t xml:space="preserve"> (при строительстве пролётов канализации и переходов методом ГНБ, кол-во и диаметр труб должен соотвествовать аналогичным параметрам кабельной канализации, минимальное кол-во труб-2 шт.)</t>
    </r>
  </si>
  <si>
    <r>
      <t>ПИР (включая предварительную рабочую документацию,заказ и оплату схемы направления трассы); СМР,</t>
    </r>
    <r>
      <rPr>
        <sz val="10"/>
        <color theme="1" tint="4.9989318521683403E-2"/>
        <rFont val="Consolas"/>
        <family val="3"/>
        <charset val="204"/>
      </rPr>
      <t xml:space="preserve"> </t>
    </r>
    <r>
      <rPr>
        <sz val="10"/>
        <color rgb="FFFF0000"/>
        <rFont val="Consolas"/>
        <family val="3"/>
        <charset val="204"/>
      </rPr>
      <t xml:space="preserve">включая стоимость всех материалов; </t>
    </r>
    <r>
      <rPr>
        <sz val="10"/>
        <color theme="1" tint="4.9989318521683403E-2"/>
        <rFont val="Consolas"/>
        <family val="3"/>
        <charset val="204"/>
      </rPr>
      <t xml:space="preserve">установку/перебивку  колодцев ККС </t>
    </r>
    <r>
      <rPr>
        <sz val="10"/>
        <color rgb="FFFF0000"/>
        <rFont val="Consolas"/>
        <family val="3"/>
        <charset val="204"/>
      </rPr>
      <t>( включая  стоимость колодцев ,</t>
    </r>
    <r>
      <rPr>
        <sz val="10"/>
        <color theme="1" tint="4.9989318521683403E-2"/>
        <rFont val="Consolas"/>
        <family val="3"/>
        <charset val="204"/>
      </rPr>
      <t xml:space="preserve">с учетом  разновидностей по вертикальной нагрузке), оснастки ( кронштейны и консоли из расчёта по 2 кронштейна на продольную стену с 1 консолью типа ККЧ-3 каждый), люков (тяжелых,нижняя крышка, верхняя крышка на шарнире,с запорным устройством), труб и комплектующих- из расчета средней длины пролета между колодцами </t>
    </r>
    <r>
      <rPr>
        <b/>
        <sz val="10"/>
        <color rgb="FFFF0000"/>
        <rFont val="Consolas"/>
        <family val="3"/>
        <charset val="204"/>
      </rPr>
      <t>до 75 м</t>
    </r>
    <r>
      <rPr>
        <sz val="10"/>
        <color theme="1" tint="4.9989318521683403E-2"/>
        <rFont val="Consolas"/>
        <family val="3"/>
        <charset val="204"/>
      </rPr>
      <t xml:space="preserve"> на прямолинейных участках трассы,  с учетом  пролетов </t>
    </r>
    <r>
      <rPr>
        <b/>
        <sz val="10"/>
        <color rgb="FFFF0000"/>
        <rFont val="Consolas"/>
        <family val="3"/>
        <charset val="204"/>
      </rPr>
      <t>до 25 м.</t>
    </r>
    <r>
      <rPr>
        <sz val="10"/>
        <color theme="1" tint="4.9989318521683403E-2"/>
        <rFont val="Consolas"/>
        <family val="3"/>
        <charset val="204"/>
      </rPr>
      <t xml:space="preserve"> на переходах и поворотах трассы;</t>
    </r>
    <r>
      <rPr>
        <sz val="10"/>
        <rFont val="Consolas"/>
        <family val="3"/>
        <charset val="204"/>
      </rPr>
      <t xml:space="preserve"> восстановления асфальтобетонных и плиточных покрытий проезжей части, тротуаров и работ по благоустройству, рекультивации земель,  получение разрешений;заказ и оплату всех видов ТУ;земляные работы;пробивку и заделку отверстий в стенах и фундаментах зданий с обустройством приямков при необходимости (обустройство кабельных вводов).</t>
    </r>
    <r>
      <rPr>
        <sz val="10"/>
        <color theme="1" tint="4.9989318521683403E-2"/>
        <rFont val="Consolas"/>
        <family val="3"/>
        <charset val="204"/>
      </rPr>
      <t>Земельное дело, заказ и оплата топосъемки и согласований (при строительстве),заказ и оплата топосъемки исполнительной,оформление охранных зон линий связи, сдача в надзорные органы, постановка на кадастровый учет.</t>
    </r>
    <r>
      <rPr>
        <sz val="10"/>
        <rFont val="Consolas"/>
        <family val="3"/>
        <charset val="204"/>
      </rPr>
      <t xml:space="preserve">Оформление разрешительных документов и исполнительной документации по МР и РД.                                                                                                                              </t>
    </r>
    <r>
      <rPr>
        <i/>
        <sz val="10"/>
        <rFont val="Consolas"/>
        <family val="3"/>
        <charset val="204"/>
      </rPr>
      <t xml:space="preserve">Стоимость строительства кабельной канализации  из полиэтиленовых труб рассчитана для труб </t>
    </r>
    <r>
      <rPr>
        <i/>
        <sz val="10"/>
        <color rgb="FFFF0000"/>
        <rFont val="Consolas"/>
        <family val="3"/>
        <charset val="204"/>
      </rPr>
      <t>Д=110мм.</t>
    </r>
    <r>
      <rPr>
        <i/>
        <sz val="10"/>
        <rFont val="Consolas"/>
        <family val="3"/>
        <charset val="204"/>
      </rPr>
      <t xml:space="preserve"> В случае строительства кабельной канализации с применением труб </t>
    </r>
    <r>
      <rPr>
        <i/>
        <sz val="10"/>
        <color rgb="FFFF0000"/>
        <rFont val="Consolas"/>
        <family val="3"/>
        <charset val="204"/>
      </rPr>
      <t>Д=63мм</t>
    </r>
    <r>
      <rPr>
        <i/>
        <sz val="10"/>
        <rFont val="Consolas"/>
        <family val="3"/>
        <charset val="204"/>
      </rPr>
      <t xml:space="preserve">  применять понижающий коэффициент к расценке  905</t>
    </r>
    <r>
      <rPr>
        <i/>
        <sz val="10"/>
        <color rgb="FFFF0000"/>
        <rFont val="Consolas"/>
        <family val="3"/>
        <charset val="204"/>
      </rPr>
      <t xml:space="preserve"> к= 0,94 </t>
    </r>
  </si>
  <si>
    <r>
      <rPr>
        <b/>
        <sz val="10"/>
        <rFont val="Consolas"/>
        <family val="3"/>
        <charset val="204"/>
      </rPr>
      <t xml:space="preserve">Докладка дополнительного канала кабельной канализации  </t>
    </r>
    <r>
      <rPr>
        <sz val="10"/>
        <rFont val="Consolas"/>
        <family val="3"/>
        <charset val="204"/>
      </rPr>
      <t xml:space="preserve"> (к существующей канализации)</t>
    </r>
  </si>
  <si>
    <r>
      <rPr>
        <sz val="10"/>
        <color theme="1" tint="4.9989318521683403E-2"/>
        <rFont val="Consolas"/>
        <family val="3"/>
        <charset val="204"/>
      </rPr>
      <t>ПИР; СМР, включая стоимость материалов, восстановления асфальтобетонных и плиточных покрытий проезжей части, тротуаров и работ по благоустройству;</t>
    </r>
    <r>
      <rPr>
        <sz val="10"/>
        <rFont val="Consolas"/>
        <family val="3"/>
        <charset val="204"/>
      </rPr>
      <t xml:space="preserve"> рекультивации земель; получение разрешений;заказ и оплату всех видов ТУ; земляные работы; земельное дело, заказ и оплата топосъемки и согласований (при строительстве),заказ и оплата топосъемки исполнительной (при необходимости);оформление охранных зон линий связи; сдача в надзорные органы, постановка на кадастровый учёт ( если необходимо). Оформление разрешительных документов и исполнительной документации по МР и РД.</t>
    </r>
  </si>
  <si>
    <r>
      <rPr>
        <b/>
        <sz val="10"/>
        <color theme="1"/>
        <rFont val="Consolas"/>
        <family val="3"/>
        <charset val="204"/>
      </rPr>
      <t>Восстановление поврежденного канала кабельной канализации</t>
    </r>
    <r>
      <rPr>
        <sz val="10"/>
        <color theme="1"/>
        <rFont val="Consolas"/>
        <family val="3"/>
        <charset val="204"/>
      </rPr>
      <t xml:space="preserve">
</t>
    </r>
    <r>
      <rPr>
        <i/>
        <sz val="10"/>
        <color theme="1"/>
        <rFont val="Consolas"/>
        <family val="3"/>
        <charset val="204"/>
      </rPr>
      <t xml:space="preserve">Расценка применяется при условии, что объем восстановления кабельной канализации составит </t>
    </r>
    <r>
      <rPr>
        <b/>
        <i/>
        <sz val="10"/>
        <color rgb="FFFF0000"/>
        <rFont val="Consolas"/>
        <family val="3"/>
        <charset val="204"/>
      </rPr>
      <t>не более 10% от длины пролета.</t>
    </r>
    <r>
      <rPr>
        <b/>
        <i/>
        <sz val="10"/>
        <color theme="1"/>
        <rFont val="Consolas"/>
        <family val="3"/>
        <charset val="204"/>
      </rPr>
      <t xml:space="preserve"> </t>
    </r>
    <r>
      <rPr>
        <i/>
        <sz val="10"/>
        <color theme="1"/>
        <rFont val="Consolas"/>
        <family val="3"/>
        <charset val="204"/>
      </rPr>
      <t xml:space="preserve">
При превышении порога </t>
    </r>
    <r>
      <rPr>
        <b/>
        <i/>
        <sz val="10"/>
        <color rgb="FFFF0000"/>
        <rFont val="Consolas"/>
        <family val="3"/>
        <charset val="204"/>
      </rPr>
      <t xml:space="preserve">10% </t>
    </r>
    <r>
      <rPr>
        <i/>
        <sz val="10"/>
        <color theme="1"/>
        <rFont val="Consolas"/>
        <family val="3"/>
        <charset val="204"/>
      </rPr>
      <t xml:space="preserve">применяется </t>
    </r>
    <r>
      <rPr>
        <i/>
        <sz val="10"/>
        <color rgb="FFFF0000"/>
        <rFont val="Consolas"/>
        <family val="3"/>
        <charset val="204"/>
      </rPr>
      <t xml:space="preserve">УР№ 905 </t>
    </r>
    <r>
      <rPr>
        <i/>
        <sz val="10"/>
        <color theme="1"/>
        <rFont val="Consolas"/>
        <family val="3"/>
        <charset val="204"/>
      </rPr>
      <t>на прокладку кабельной канализации.</t>
    </r>
  </si>
  <si>
    <r>
      <t xml:space="preserve">ПИР; СМР, включая стоимость материалов, восстановления асфальтобетонных покрытий проезжей части, тротуаров и работ по благоустройству, рекультивации земель, оформление разрешительных документов и исполнительной документации по МР и РД.
</t>
    </r>
    <r>
      <rPr>
        <sz val="10"/>
        <color rgb="FFFF0000"/>
        <rFont val="Consolas"/>
        <family val="3"/>
        <charset val="204"/>
      </rPr>
      <t>Примечание: УР № 907 не применяется совместно с УР №№ 103; 200.1÷200.4; 300.1÷300.8; 415.1÷415.4; 501.</t>
    </r>
  </si>
  <si>
    <r>
      <rPr>
        <b/>
        <sz val="10"/>
        <color rgb="FF000000"/>
        <rFont val="Consolas"/>
        <family val="3"/>
        <charset val="204"/>
      </rPr>
      <t>Установка колодца ККС (полный комплекс работ)</t>
    </r>
    <r>
      <rPr>
        <sz val="10"/>
        <color rgb="FF000000"/>
        <rFont val="Consolas"/>
        <family val="3"/>
        <charset val="204"/>
      </rPr>
      <t xml:space="preserve"> ( любой тип и разновидность ККС, оснастка (кронштейны,консоли из расчёта по 2 кронштейна на продольной стене с консолью ККЧ-3 каждый), люк из чугуна с нижней крышкой, шарнирной верхней крышкой и запорным устройством)</t>
    </r>
  </si>
  <si>
    <r>
      <t>ПИР  (включая предварительную рабочую документацию); СМР (</t>
    </r>
    <r>
      <rPr>
        <sz val="10"/>
        <color rgb="FFFF0000"/>
        <rFont val="Consolas"/>
        <family val="3"/>
        <charset val="204"/>
      </rPr>
      <t>включая материалы</t>
    </r>
    <r>
      <rPr>
        <sz val="10"/>
        <color theme="1"/>
        <rFont val="Consolas"/>
        <family val="3"/>
        <charset val="204"/>
      </rPr>
      <t>), земельное дело, заказ и оплата топосъемки и согласований (при строительстве),заказ и оплата топосъемки исполнительной,сдача в надзорные органы ,оформление охранных зон линий связи, постановка на кадастровый учёт, оформление разрешительных документов, исполнительной документации по МР и РД</t>
    </r>
  </si>
  <si>
    <r>
      <t>ПИР (включая предварительную рабочую документацию), СМР (</t>
    </r>
    <r>
      <rPr>
        <sz val="10"/>
        <color rgb="FFFF0000"/>
        <rFont val="Consolas"/>
        <family val="3"/>
        <charset val="204"/>
      </rPr>
      <t>включая стоимость всех материалов</t>
    </r>
    <r>
      <rPr>
        <sz val="10"/>
        <color theme="1" tint="4.9989318521683403E-2"/>
        <rFont val="Consolas"/>
        <family val="3"/>
        <charset val="204"/>
      </rPr>
      <t xml:space="preserve">),  земельное дело, топосъемка и согласования (при строительстве),топосъемка исполнительная,сдача в надзорные органы, оформление охранных зон линий связи, постановка на кадастровый учёт,оформление разрешительных документов, исполнительной документации по МР и РД. </t>
    </r>
    <r>
      <rPr>
        <sz val="10"/>
        <color rgb="FFFF0000"/>
        <rFont val="Consolas"/>
        <family val="3"/>
        <charset val="204"/>
      </rPr>
      <t>Для применения в качестве вводных колодцев; в стесненных городских или иных условиях как исключение</t>
    </r>
  </si>
  <si>
    <r>
      <rPr>
        <b/>
        <sz val="10"/>
        <color rgb="FF000000"/>
        <rFont val="Consolas"/>
        <family val="3"/>
        <charset val="204"/>
      </rPr>
      <t>Стоимость перебивки (замены) колодца ККС</t>
    </r>
    <r>
      <rPr>
        <sz val="10"/>
        <color rgb="FF000000"/>
        <rFont val="Consolas"/>
        <family val="3"/>
        <charset val="204"/>
      </rPr>
      <t xml:space="preserve"> (полный комплекс работ),оснастка по факту имеющихся сетей, но не менее чем по по 2 кронштейна на продольной стене с консолью ККЧ-3 каждый.</t>
    </r>
  </si>
  <si>
    <r>
      <t xml:space="preserve">ПИР (включая предварительную рабочую документацию), СМР </t>
    </r>
    <r>
      <rPr>
        <sz val="10"/>
        <color rgb="FFFF0000"/>
        <rFont val="Consolas"/>
        <family val="3"/>
        <charset val="204"/>
      </rPr>
      <t>(включая все материалы)</t>
    </r>
    <r>
      <rPr>
        <sz val="10"/>
        <color theme="1"/>
        <rFont val="Consolas"/>
        <family val="3"/>
        <charset val="204"/>
      </rPr>
      <t>,  оформление разрешительных документов, исполнительной документации по МР и РД</t>
    </r>
  </si>
  <si>
    <r>
      <rPr>
        <b/>
        <sz val="10"/>
        <color rgb="FF000000"/>
        <rFont val="Consolas"/>
        <family val="3"/>
        <charset val="204"/>
      </rPr>
      <t>Организация кабельного ввода в здание</t>
    </r>
    <r>
      <rPr>
        <sz val="10"/>
        <color rgb="FF000000"/>
        <rFont val="Consolas"/>
        <family val="3"/>
        <charset val="204"/>
      </rPr>
      <t xml:space="preserve"> – (полный комплекс работ с учетом восстановления асфальтобетонных и плиточных покрытий и газонов, с учётом стоимости материалов,</t>
    </r>
    <r>
      <rPr>
        <sz val="10"/>
        <color rgb="FFFF0000"/>
        <rFont val="Consolas"/>
        <family val="3"/>
        <charset val="204"/>
      </rPr>
      <t xml:space="preserve"> без учета стоимости колодца и кабеля</t>
    </r>
    <r>
      <rPr>
        <sz val="10"/>
        <color theme="1" tint="4.9989318521683403E-2"/>
        <rFont val="Consolas"/>
        <family val="3"/>
        <charset val="204"/>
      </rPr>
      <t>)</t>
    </r>
  </si>
  <si>
    <r>
      <t xml:space="preserve">ПИР, СМР (полный комплекс работ, не ограничиваясь перечисленным,  </t>
    </r>
    <r>
      <rPr>
        <sz val="10"/>
        <color rgb="FFFF0000"/>
        <rFont val="Consolas"/>
        <family val="3"/>
        <charset val="204"/>
      </rPr>
      <t>с учётом стоимости материалов и конструкций</t>
    </r>
    <r>
      <rPr>
        <sz val="10"/>
        <color theme="1"/>
        <rFont val="Consolas"/>
        <family val="3"/>
        <charset val="204"/>
      </rPr>
      <t>): прокладка трубы а/ц или п/эт от ближайшей точки трассы кабельной канализации до фасада здания с пробивкой (сверлением) и заделкой отверстий в стене или фундаменте здания или выходом на фасад здания (ввод на стену здания), герметизация проложенного канала с двух сторон (в колодце и подвале);восстановление а/б и плиточных покрытий и газонов, восстановление отделки фасада и фундамента, оформление разрешительных документов, заказ и оплата топосъемки при строительстве, заказ и оплата топосъемки исполнительной;оформление охранных зон линий связи,  постановка на кадастровый учёт, сдача в надзорные органы. Оформление исполнительной документации по МР и РД</t>
    </r>
  </si>
  <si>
    <r>
      <t xml:space="preserve">Оформление разрешительных документов на землеотвод под сооружение, получение кадастрового паспорта , </t>
    </r>
    <r>
      <rPr>
        <sz val="10"/>
        <color rgb="FFFF0000"/>
        <rFont val="Consolas"/>
        <family val="3"/>
        <charset val="204"/>
      </rPr>
      <t>без учета счета на оплату согласований.</t>
    </r>
  </si>
  <si>
    <r>
      <rPr>
        <sz val="10"/>
        <color rgb="FFFF0000"/>
        <rFont val="Consolas"/>
        <family val="3"/>
        <charset val="204"/>
      </rPr>
      <t>Стоимость воздушного ввода в здание отдельно не рассчитывается - учтена стоимостью прокладки кабеля.</t>
    </r>
    <r>
      <rPr>
        <sz val="10"/>
        <color theme="1" tint="4.9989318521683403E-2"/>
        <rFont val="Consolas"/>
        <family val="3"/>
        <charset val="204"/>
      </rPr>
      <t>Стоимость воздушного ввода в здание отдельно не рассчитывается - учтена стоимостью прокладки кабеля.Для воздушных кабельных переходов и воздушных вводов в дома техническое решение, согласно СП 134.13330.2012 и ОСТН-600-93, должно представлять собой строительство кабельного ввода (высверлить отверстие, установить гильзу, кабель завести через гильзу; крепление кабеля установить на внешней стене дома) либо использовать существующий, специально запроектированный при строительстве дома ввод (крепление кабеля установить на внешней стене дома). Место для крепления кабеля на внешней стене выбирать на углах здания (с обеих сторон подвеса). Исключить установку крепежных элементов и подвес кабеля (над) под окнами жилых квартир.</t>
    </r>
  </si>
  <si>
    <r>
      <t xml:space="preserve"> *</t>
    </r>
    <r>
      <rPr>
        <sz val="10"/>
        <color theme="1" tint="4.9989318521683403E-2"/>
        <rFont val="Consolas"/>
        <family val="3"/>
        <charset val="204"/>
      </rPr>
      <t xml:space="preserve"> - при формировании стоимости Заказа  использовать одну величину удельной стоимости строительства в зависимости от средневзвешенного значения % проникновения по Адресной программе Заказа. При возможных изменениях Адресной программы в процессе строительства величина удельной стоимости остается неизменной, установленной при формировании Заказа.</t>
    </r>
  </si>
  <si>
    <r>
      <t xml:space="preserve">Стоимость строительства кабельной канализации из полиэтиленовых труб рассчитана для труб </t>
    </r>
    <r>
      <rPr>
        <sz val="10"/>
        <color rgb="FFFF0000"/>
        <rFont val="Consolas"/>
        <family val="3"/>
        <charset val="204"/>
      </rPr>
      <t>Д=110мм</t>
    </r>
    <r>
      <rPr>
        <sz val="10"/>
        <color theme="1" tint="4.9989318521683403E-2"/>
        <rFont val="Consolas"/>
        <family val="3"/>
        <charset val="204"/>
      </rPr>
      <t xml:space="preserve">. В случае строительства кабельной канализации с применением труб </t>
    </r>
    <r>
      <rPr>
        <sz val="10"/>
        <color rgb="FFFF0000"/>
        <rFont val="Consolas"/>
        <family val="3"/>
        <charset val="204"/>
      </rPr>
      <t>Д=63мм</t>
    </r>
    <r>
      <rPr>
        <sz val="10"/>
        <color theme="1" tint="4.9989318521683403E-2"/>
        <rFont val="Consolas"/>
        <family val="3"/>
        <charset val="204"/>
      </rPr>
      <t xml:space="preserve">  применять понижающие коэффициенты: к расценке 905 </t>
    </r>
    <r>
      <rPr>
        <sz val="10"/>
        <color rgb="FFFF0000"/>
        <rFont val="Consolas"/>
        <family val="3"/>
        <charset val="204"/>
      </rPr>
      <t>к= 0,94</t>
    </r>
  </si>
  <si>
    <t>200.3</t>
  </si>
  <si>
    <t>403.3</t>
  </si>
  <si>
    <t>418.2</t>
  </si>
  <si>
    <t>Комплект           1 контейнер</t>
  </si>
  <si>
    <r>
      <t xml:space="preserve">№(код) </t>
    </r>
    <r>
      <rPr>
        <sz val="8"/>
        <rFont val="Consolas"/>
        <family val="3"/>
        <charset val="204"/>
      </rPr>
      <t>расценки</t>
    </r>
  </si>
  <si>
    <r>
      <rPr>
        <b/>
        <sz val="10"/>
        <color rgb="FF000000"/>
        <rFont val="Consolas"/>
        <family val="3"/>
        <charset val="204"/>
      </rPr>
      <t>Прокладка и монтаж абонентского ВОК</t>
    </r>
    <r>
      <rPr>
        <sz val="10"/>
        <color rgb="FF000000"/>
        <rFont val="Consolas"/>
        <family val="3"/>
        <charset val="204"/>
      </rPr>
      <t xml:space="preserve"> (</t>
    </r>
    <r>
      <rPr>
        <b/>
        <sz val="10"/>
        <color rgb="FFFF0000"/>
        <rFont val="Consolas"/>
        <family val="3"/>
        <charset val="204"/>
      </rPr>
      <t>2 -4 волокна</t>
    </r>
    <r>
      <rPr>
        <sz val="10"/>
        <color rgb="FF000000"/>
        <rFont val="Consolas"/>
        <family val="3"/>
        <charset val="204"/>
      </rPr>
      <t xml:space="preserve">) от сплиттера  2-го каскада или оконечного устройства с установкой оптической розетки и </t>
    </r>
    <r>
      <rPr>
        <sz val="10"/>
        <color rgb="FFFF0000"/>
        <rFont val="Consolas"/>
        <family val="3"/>
        <charset val="204"/>
      </rPr>
      <t xml:space="preserve">с учетом стоимости материалов и оптической розетки  </t>
    </r>
  </si>
  <si>
    <t>ᴕ</t>
  </si>
  <si>
    <t xml:space="preserve">Удельные расценки (УР) ПАО "Башинформсвязь"на виды работ при строительстве объекта связи PON 3 этап      </t>
  </si>
  <si>
    <r>
      <t xml:space="preserve">ВОК </t>
    </r>
    <r>
      <rPr>
        <b/>
        <sz val="12"/>
        <color rgb="FFFF0000"/>
        <rFont val="Consolas"/>
        <family val="3"/>
        <charset val="204"/>
      </rPr>
      <t>от 9  до 24</t>
    </r>
    <r>
      <rPr>
        <sz val="10"/>
        <color theme="1"/>
        <rFont val="Consolas"/>
        <family val="3"/>
        <charset val="204"/>
      </rPr>
      <t xml:space="preserve"> волокон</t>
    </r>
  </si>
  <si>
    <r>
      <t xml:space="preserve">ВОК </t>
    </r>
    <r>
      <rPr>
        <b/>
        <sz val="12"/>
        <color rgb="FFFF0000"/>
        <rFont val="Consolas"/>
        <family val="3"/>
        <charset val="204"/>
      </rPr>
      <t>от</t>
    </r>
    <r>
      <rPr>
        <sz val="12"/>
        <color rgb="FFFF0000"/>
        <rFont val="Consolas"/>
        <family val="3"/>
        <charset val="204"/>
      </rPr>
      <t xml:space="preserve"> </t>
    </r>
    <r>
      <rPr>
        <b/>
        <sz val="12"/>
        <color rgb="FFFF0000"/>
        <rFont val="Consolas"/>
        <family val="3"/>
        <charset val="204"/>
      </rPr>
      <t>25 до 48</t>
    </r>
    <r>
      <rPr>
        <sz val="10"/>
        <color theme="1"/>
        <rFont val="Consolas"/>
        <family val="3"/>
        <charset val="204"/>
      </rPr>
      <t xml:space="preserve"> волокон</t>
    </r>
  </si>
  <si>
    <r>
      <t xml:space="preserve">ВОК </t>
    </r>
    <r>
      <rPr>
        <b/>
        <sz val="12"/>
        <color rgb="FFFF0000"/>
        <rFont val="Consolas"/>
        <family val="3"/>
        <charset val="204"/>
      </rPr>
      <t>от 9 до 24</t>
    </r>
    <r>
      <rPr>
        <sz val="12"/>
        <color rgb="FFFF0000"/>
        <rFont val="Consolas"/>
        <family val="3"/>
        <charset val="204"/>
      </rPr>
      <t xml:space="preserve"> </t>
    </r>
    <r>
      <rPr>
        <sz val="10"/>
        <color theme="1"/>
        <rFont val="Consolas"/>
        <family val="3"/>
        <charset val="204"/>
      </rPr>
      <t>волокон</t>
    </r>
  </si>
  <si>
    <r>
      <t xml:space="preserve">ВОК </t>
    </r>
    <r>
      <rPr>
        <b/>
        <sz val="12"/>
        <color rgb="FFFF0000"/>
        <rFont val="Consolas"/>
        <family val="3"/>
        <charset val="204"/>
      </rPr>
      <t>от 25 до 48</t>
    </r>
    <r>
      <rPr>
        <sz val="10"/>
        <color theme="1"/>
        <rFont val="Consolas"/>
        <family val="3"/>
        <charset val="204"/>
      </rPr>
      <t xml:space="preserve"> волокон</t>
    </r>
  </si>
  <si>
    <r>
      <t xml:space="preserve">ВОК </t>
    </r>
    <r>
      <rPr>
        <b/>
        <sz val="12"/>
        <color rgb="FFFF0000"/>
        <rFont val="Consolas"/>
        <family val="3"/>
        <charset val="204"/>
      </rPr>
      <t>от 9 до 24</t>
    </r>
    <r>
      <rPr>
        <sz val="10"/>
        <color theme="1"/>
        <rFont val="Consolas"/>
        <family val="3"/>
        <charset val="204"/>
      </rPr>
      <t xml:space="preserve"> волокон</t>
    </r>
  </si>
  <si>
    <r>
      <t xml:space="preserve">Указанный в настоящих расценках параметр </t>
    </r>
    <r>
      <rPr>
        <b/>
        <sz val="10"/>
        <color rgb="FFFF0000"/>
        <rFont val="Consolas"/>
        <family val="3"/>
        <charset val="204"/>
      </rPr>
      <t>"до"</t>
    </r>
    <r>
      <rPr>
        <sz val="10"/>
        <rFont val="Consolas"/>
        <family val="3"/>
        <charset val="204"/>
      </rPr>
      <t xml:space="preserve"> включает в себя этот размер / количество.</t>
    </r>
  </si>
  <si>
    <t xml:space="preserve">**- в состав ПИР (проектные и изыскательские работы) входят: разработка проектной и рабочей документации;проведение изыскательских работ; получение ТУ на прокладку ВОК;получение и оплата всех необходимых согласований, разрешений и проектных решений с собственниками зданий, и сооружений, ;получение всех необходимых разрешений, согласований, ТУ, и экспертиз в соответствие с нормами РФ, прав доступа в телефонную канализацию (в том числе на имя Заказчика); проведение инженерных изысканий, предпроектных обследований;авторский надзор; согласование вывода волоконно-оптического кабеля на существующие опоры; проведение топографо-геодезической съемки (топосъемки) с корректировкой;разработка и согласование Проекта производства работ (ППР) со всеми заинтересованными организациями и службами.
</t>
  </si>
  <si>
    <t>Приложение №1 к Форме 3 Технико-коммерческое предложение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</si>
</sst>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3" formatCode="_-* #,##0.00\ _₽_-;\-* #,##0.00\ _₽_-;_-* &quot;-&quot;??\ _₽_-;_-@_-"/>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 00\ 00"/>
    <numFmt numFmtId="169" formatCode="_(* #,##0_);_(* \(#,##0\);_(* &quot;-&quot;??_);_(@_)"/>
    <numFmt numFmtId="170" formatCode="_(&quot;$&quot;* #,##0_);_(&quot;$&quot;* \(#,##0\);_(&quot;$&quot;* &quot;-&quot;_);_(@_)"/>
    <numFmt numFmtId="171" formatCode="_(&quot;$&quot;* #,##0.00_);_(&quot;$&quot;* \(#,##0.00\);_(&quot;$&quot;* &quot;-&quot;??_);_(@_)"/>
    <numFmt numFmtId="172" formatCode="###\ ##\ ##"/>
    <numFmt numFmtId="173" formatCode="0_);\(0\)"/>
    <numFmt numFmtId="174" formatCode="_ &quot;$&quot;* #,##0.00_ ;_ &quot;$&quot;* \-#,##0.00_ ;_ &quot;$&quot;* &quot;-&quot;??_ ;_ @_ "/>
    <numFmt numFmtId="175" formatCode="_-* #,##0_-;\-* #,##0_-;_-* &quot;-&quot;_-;_-@_-"/>
    <numFmt numFmtId="176" formatCode="d/m/yy"/>
    <numFmt numFmtId="177" formatCode="&quot;OS&quot;\ &quot;#&quot;\,&quot;#&quot;&quot;#&quot;0.00;[Red]\-&quot;OS&quot;\ &quot;#&quot;\,&quot;#&quot;&quot;#&quot;0.00"/>
    <numFmt numFmtId="178" formatCode="_ &quot;$&quot;* #,##0_ ;_ &quot;$&quot;* \-#,##0_ ;_ &quot;$&quot;* &quot;-&quot;_ ;_ @_ "/>
    <numFmt numFmtId="179" formatCode="_-* #,##0.00_-;\-* #,##0.00_-;_-* &quot;-&quot;??_-;_-@_-"/>
    <numFmt numFmtId="180" formatCode="#,##0;[Red]&quot;-&quot;#,##0"/>
    <numFmt numFmtId="181" formatCode="0.00_)"/>
    <numFmt numFmtId="182" formatCode="#,##0\ &quot;DM&quot;;\-#,##0\ &quot;DM&quot;"/>
    <numFmt numFmtId="183" formatCode="0.0000000000"/>
    <numFmt numFmtId="184" formatCode="_ * #,##0.00_ ;_ * \-#,##0.00_ ;_ * &quot;-&quot;??_ ;_ @_ "/>
    <numFmt numFmtId="185" formatCode="#,##0.00\ &quot;DM&quot;;\-#,##0.00\ &quot;DM&quot;"/>
    <numFmt numFmtId="186" formatCode="_ * #,##0_ ;_ * \-#,##0_ ;_ * &quot;-&quot;_ ;_ @_ "/>
    <numFmt numFmtId="187" formatCode="_(* #,##0.000_);_(* \(#,##0.000\);_(* &quot;-&quot;???_);_(@_)"/>
    <numFmt numFmtId="188" formatCode="&quot;$&quot;#,##0"/>
    <numFmt numFmtId="189" formatCode="_-* #,##0\ _k_r_-;\-* #,##0\ _k_r_-;_-* &quot;-&quot;\ _k_r_-;_-@_-"/>
    <numFmt numFmtId="190" formatCode="_-* #,##0.00\ _k_r_-;\-* #,##0.00\ _k_r_-;_-* &quot;-&quot;??\ _k_r_-;_-@_-"/>
    <numFmt numFmtId="191" formatCode="[$$-409]#,##0"/>
    <numFmt numFmtId="192" formatCode="_-* #,##0\ &quot;kr&quot;_-;\-* #,##0\ &quot;kr&quot;_-;_-* &quot;-&quot;\ &quot;kr&quot;_-;_-@_-"/>
    <numFmt numFmtId="193" formatCode="_-* #,##0.00\ &quot;kr&quot;_-;\-* #,##0.00\ &quot;kr&quot;_-;_-* &quot;-&quot;??\ &quot;kr&quot;_-;_-@_-"/>
    <numFmt numFmtId="194" formatCode="_-&quot;Ј&quot;* #,##0_-;\-&quot;Ј&quot;* #,##0_-;_-&quot;Ј&quot;* &quot;-&quot;_-;_-@_-"/>
    <numFmt numFmtId="195" formatCode="_-&quot;Ј&quot;* #,##0.00_-;\-&quot;Ј&quot;* #,##0.00_-;_-&quot;Ј&quot;* &quot;-&quot;??_-;_-@_-"/>
    <numFmt numFmtId="196" formatCode="#\ ##0_.\ &quot;zі&quot;\ 00\ &quot;gr&quot;;\(#\ ##0.00\z\і\)"/>
    <numFmt numFmtId="197" formatCode="_-* #,##0.00_р_-;\-* #,##0.00_р_-;_-* &quot;-&quot;??_р_-;_-@_-"/>
    <numFmt numFmtId="198" formatCode="#,##0.000"/>
    <numFmt numFmtId="199" formatCode="0.000"/>
  </numFmts>
  <fonts count="142">
    <font>
      <sz val="11"/>
      <color theme="1"/>
      <name val="Calibri"/>
      <family val="2"/>
      <charset val="204"/>
      <scheme val="minor"/>
    </font>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0"/>
      <name val="Times New Roman"/>
      <family val="1"/>
      <charset val="204"/>
    </font>
    <font>
      <b/>
      <sz val="10"/>
      <name val="Times New Roman"/>
      <family val="1"/>
      <charset val="204"/>
    </font>
    <font>
      <sz val="10"/>
      <color rgb="FF000000"/>
      <name val="Times New Roman"/>
      <family val="1"/>
      <charset val="204"/>
    </font>
    <font>
      <sz val="10"/>
      <color theme="1"/>
      <name val="Times New Roman"/>
      <family val="1"/>
      <charset val="204"/>
    </font>
    <font>
      <sz val="11"/>
      <color theme="1"/>
      <name val="Times New Roman"/>
      <family val="1"/>
      <charset val="204"/>
    </font>
    <font>
      <sz val="11"/>
      <color theme="1"/>
      <name val="Calibri"/>
      <family val="2"/>
      <scheme val="minor"/>
    </font>
    <font>
      <sz val="10"/>
      <color theme="1"/>
      <name val="Arial"/>
      <family val="2"/>
      <charset val="204"/>
    </font>
    <font>
      <b/>
      <sz val="10"/>
      <color theme="0"/>
      <name val="Times New Roman"/>
      <family val="1"/>
      <charset val="204"/>
    </font>
    <font>
      <b/>
      <sz val="14"/>
      <name val="Times New Roman"/>
      <family val="1"/>
      <charset val="204"/>
    </font>
    <font>
      <b/>
      <sz val="10"/>
      <name val="Arial Cyr"/>
      <family val="2"/>
      <charset val="204"/>
    </font>
    <font>
      <sz val="10"/>
      <name val="Helv"/>
    </font>
    <font>
      <sz val="10"/>
      <name val="Helv"/>
      <charset val="204"/>
    </font>
    <font>
      <sz val="12"/>
      <name val="Times New Roman"/>
      <family val="1"/>
    </font>
    <font>
      <b/>
      <i/>
      <sz val="10"/>
      <name val="Arial Cyr"/>
      <family val="2"/>
      <charset val="204"/>
    </font>
    <font>
      <sz val="10"/>
      <name val="Courier"/>
      <family val="3"/>
    </font>
    <font>
      <b/>
      <i/>
      <sz val="16"/>
      <name val="Times New Roman Cyr"/>
      <family val="1"/>
      <charset val="204"/>
    </font>
    <font>
      <b/>
      <i/>
      <sz val="10"/>
      <color indexed="9"/>
      <name val="Arial"/>
      <family val="2"/>
      <charset val="204"/>
    </font>
    <font>
      <sz val="10"/>
      <name val="Arial Cyr"/>
      <family val="2"/>
      <charset val="204"/>
    </font>
    <font>
      <b/>
      <i/>
      <u val="double"/>
      <sz val="14"/>
      <name val="Times New Roman Cyr"/>
      <family val="1"/>
      <charset val="204"/>
    </font>
    <font>
      <sz val="11"/>
      <color indexed="9"/>
      <name val="Calibri"/>
      <family val="2"/>
      <charset val="204"/>
    </font>
    <font>
      <sz val="10"/>
      <color indexed="12"/>
      <name val="Arial"/>
      <family val="2"/>
      <charset val="204"/>
    </font>
    <font>
      <sz val="11"/>
      <name val="Arial"/>
      <family val="2"/>
      <charset val="204"/>
    </font>
    <font>
      <u/>
      <sz val="10"/>
      <color indexed="12"/>
      <name val="Arial Cyr"/>
      <charset val="204"/>
    </font>
    <font>
      <b/>
      <sz val="10"/>
      <name val="Arial"/>
      <family val="2"/>
    </font>
    <font>
      <sz val="11"/>
      <color indexed="16"/>
      <name val="Calibri"/>
      <family val="2"/>
      <charset val="204"/>
    </font>
    <font>
      <b/>
      <sz val="10"/>
      <name val="Arial"/>
      <family val="2"/>
      <charset val="204"/>
    </font>
    <font>
      <sz val="11"/>
      <name val="Times New Roman"/>
      <family val="1"/>
      <charset val="204"/>
    </font>
    <font>
      <b/>
      <sz val="11"/>
      <color indexed="9"/>
      <name val="Calibri"/>
      <family val="2"/>
      <charset val="204"/>
    </font>
    <font>
      <sz val="10"/>
      <color indexed="8"/>
      <name val="Arial"/>
      <family val="2"/>
      <charset val="204"/>
    </font>
    <font>
      <b/>
      <sz val="11"/>
      <color indexed="8"/>
      <name val="Calibri"/>
      <family val="2"/>
      <charset val="204"/>
    </font>
    <font>
      <b/>
      <sz val="8"/>
      <name val="Times New Roman"/>
      <family val="1"/>
      <charset val="204"/>
    </font>
    <font>
      <sz val="10"/>
      <color indexed="9"/>
      <name val="Arial"/>
      <family val="2"/>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9.75"/>
      <name val="Arial"/>
      <family val="2"/>
      <charset val="204"/>
    </font>
    <font>
      <b/>
      <sz val="18"/>
      <name val="Times New Roman"/>
      <family val="1"/>
      <charset val="204"/>
    </font>
    <font>
      <sz val="14"/>
      <name val="Times New Roman"/>
      <family val="1"/>
      <charset val="204"/>
    </font>
    <font>
      <b/>
      <sz val="9.75"/>
      <name val="Arial"/>
      <family val="2"/>
    </font>
    <font>
      <u/>
      <sz val="10"/>
      <color indexed="4"/>
      <name val="Tahoma"/>
      <family val="2"/>
      <charset val="204"/>
    </font>
    <font>
      <sz val="11"/>
      <color indexed="62"/>
      <name val="Calibri"/>
      <family val="2"/>
      <charset val="204"/>
    </font>
    <font>
      <sz val="8"/>
      <name val="Arial"/>
      <family val="2"/>
      <charset val="204"/>
    </font>
    <font>
      <b/>
      <sz val="8"/>
      <name val="Arial Narrow"/>
      <family val="2"/>
    </font>
    <font>
      <sz val="10"/>
      <name val="MS Sans Serif"/>
      <family val="2"/>
      <charset val="204"/>
    </font>
    <font>
      <b/>
      <sz val="10"/>
      <color indexed="12"/>
      <name val="Arial Cyr"/>
      <family val="2"/>
      <charset val="204"/>
    </font>
    <font>
      <sz val="8"/>
      <color indexed="9"/>
      <name val="MS Sans Serif"/>
      <family val="2"/>
      <charset val="204"/>
    </font>
    <font>
      <sz val="11"/>
      <color indexed="53"/>
      <name val="Calibri"/>
      <family val="2"/>
      <charset val="204"/>
    </font>
    <font>
      <sz val="11"/>
      <color indexed="60"/>
      <name val="Calibri"/>
      <family val="2"/>
      <charset val="204"/>
    </font>
    <font>
      <b/>
      <i/>
      <sz val="16"/>
      <name val="Helv"/>
      <charset val="204"/>
    </font>
    <font>
      <sz val="9"/>
      <name val="Times New Roman Cyr"/>
      <family val="1"/>
      <charset val="204"/>
    </font>
    <font>
      <i/>
      <sz val="10"/>
      <name val="Times New Roman"/>
      <family val="1"/>
      <charset val="204"/>
    </font>
    <font>
      <b/>
      <sz val="11"/>
      <color indexed="63"/>
      <name val="Calibri"/>
      <family val="2"/>
      <charset val="204"/>
    </font>
    <font>
      <b/>
      <sz val="14"/>
      <name val="Arial"/>
      <family val="2"/>
    </font>
    <font>
      <b/>
      <i/>
      <sz val="10"/>
      <name val="Arial"/>
      <family val="2"/>
      <charset val="204"/>
    </font>
    <font>
      <u/>
      <sz val="10"/>
      <color indexed="4"/>
      <name val="Arial"/>
      <family val="2"/>
      <charset val="204"/>
    </font>
    <font>
      <sz val="10"/>
      <color indexed="8"/>
      <name val="Times New Roman"/>
      <family val="1"/>
      <charset val="204"/>
    </font>
    <font>
      <b/>
      <sz val="18"/>
      <color indexed="62"/>
      <name val="Cambria"/>
      <family val="2"/>
      <charset val="204"/>
    </font>
    <font>
      <sz val="10"/>
      <name val="NTHelvetica/Cyrillic"/>
      <charset val="204"/>
    </font>
    <font>
      <b/>
      <i/>
      <sz val="10"/>
      <name val="Times New Roman"/>
      <family val="1"/>
    </font>
    <font>
      <b/>
      <sz val="11"/>
      <color indexed="63"/>
      <name val="Arial"/>
      <family val="2"/>
    </font>
    <font>
      <b/>
      <sz val="10"/>
      <name val="Times New Roman"/>
      <family val="1"/>
    </font>
    <font>
      <sz val="11"/>
      <color indexed="10"/>
      <name val="Calibri"/>
      <family val="2"/>
      <charset val="204"/>
    </font>
    <font>
      <sz val="10"/>
      <name val="Arial"/>
      <family val="2"/>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9"/>
      <name val="Arial"/>
      <family val="2"/>
    </font>
    <font>
      <b/>
      <sz val="11"/>
      <name val="Arial"/>
      <family val="2"/>
    </font>
    <font>
      <b/>
      <i/>
      <u/>
      <sz val="11"/>
      <name val="Arial Cyr"/>
      <family val="2"/>
      <charset val="204"/>
    </font>
    <font>
      <b/>
      <sz val="18"/>
      <color indexed="56"/>
      <name val="Cambria"/>
      <family val="2"/>
      <charset val="204"/>
    </font>
    <font>
      <sz val="12"/>
      <name val="Times New Roman"/>
      <family val="1"/>
      <charset val="204"/>
    </font>
    <font>
      <sz val="11"/>
      <color indexed="20"/>
      <name val="Calibri"/>
      <family val="2"/>
      <charset val="204"/>
    </font>
    <font>
      <i/>
      <sz val="11"/>
      <color indexed="23"/>
      <name val="Calibri"/>
      <family val="2"/>
      <charset val="204"/>
    </font>
    <font>
      <b/>
      <sz val="11"/>
      <name val="Arial Cyr"/>
      <family val="2"/>
      <charset val="204"/>
    </font>
    <font>
      <sz val="10"/>
      <name val="Times New Roman"/>
      <family val="1"/>
    </font>
    <font>
      <sz val="10"/>
      <name val="Courier New CYR"/>
      <charset val="204"/>
    </font>
    <font>
      <sz val="10"/>
      <name val="宋体"/>
      <charset val="134"/>
    </font>
    <font>
      <b/>
      <sz val="11"/>
      <color rgb="FF3F3F3F"/>
      <name val="Calibri"/>
      <family val="2"/>
      <charset val="204"/>
      <scheme val="minor"/>
    </font>
    <font>
      <sz val="10"/>
      <color theme="1" tint="4.9989318521683403E-2"/>
      <name val="Times New Roman"/>
      <family val="1"/>
      <charset val="204"/>
    </font>
    <font>
      <b/>
      <sz val="11"/>
      <color theme="1" tint="4.9989318521683403E-2"/>
      <name val="Calibri"/>
      <family val="2"/>
      <charset val="204"/>
      <scheme val="minor"/>
    </font>
    <font>
      <b/>
      <sz val="16"/>
      <color theme="0"/>
      <name val="Times New Roman"/>
      <family val="1"/>
      <charset val="204"/>
    </font>
    <font>
      <u/>
      <sz val="11"/>
      <color theme="10"/>
      <name val="Calibri"/>
      <family val="2"/>
      <charset val="204"/>
      <scheme val="minor"/>
    </font>
    <font>
      <b/>
      <sz val="14"/>
      <color indexed="62"/>
      <name val="Calibri"/>
      <family val="2"/>
      <charset val="204"/>
    </font>
    <font>
      <b/>
      <sz val="9"/>
      <color theme="0"/>
      <name val="Times New Roman"/>
      <family val="1"/>
      <charset val="204"/>
    </font>
    <font>
      <b/>
      <sz val="11"/>
      <color theme="0"/>
      <name val="Calibri"/>
      <family val="2"/>
      <charset val="204"/>
      <scheme val="minor"/>
    </font>
    <font>
      <sz val="9"/>
      <color theme="1"/>
      <name val="Times New Roman"/>
      <family val="1"/>
      <charset val="204"/>
    </font>
    <font>
      <b/>
      <sz val="9"/>
      <name val="Times New Roman"/>
      <family val="1"/>
      <charset val="204"/>
    </font>
    <font>
      <b/>
      <sz val="9"/>
      <color theme="1" tint="4.9989318521683403E-2"/>
      <name val="Times New Roman"/>
      <family val="1"/>
      <charset val="204"/>
    </font>
    <font>
      <sz val="14"/>
      <color theme="1"/>
      <name val="Calibri"/>
      <family val="2"/>
      <charset val="204"/>
      <scheme val="minor"/>
    </font>
    <font>
      <b/>
      <sz val="11"/>
      <color theme="3" tint="-0.249977111117893"/>
      <name val="Calibri"/>
      <family val="2"/>
      <charset val="204"/>
      <scheme val="minor"/>
    </font>
    <font>
      <sz val="14"/>
      <color theme="1"/>
      <name val="Times New Roman"/>
      <family val="1"/>
      <charset val="204"/>
    </font>
    <font>
      <sz val="11"/>
      <color theme="1"/>
      <name val="Consolas"/>
      <family val="3"/>
      <charset val="204"/>
    </font>
    <font>
      <sz val="11"/>
      <color rgb="FFFF0000"/>
      <name val="Consolas"/>
      <family val="3"/>
      <charset val="204"/>
    </font>
    <font>
      <b/>
      <sz val="12"/>
      <color theme="1" tint="0.34998626667073579"/>
      <name val="Consolas"/>
      <family val="3"/>
      <charset val="204"/>
    </font>
    <font>
      <sz val="7"/>
      <color rgb="FF8C4799"/>
      <name val="Consolas"/>
      <family val="3"/>
      <charset val="204"/>
    </font>
    <font>
      <sz val="10"/>
      <name val="Consolas"/>
      <family val="3"/>
      <charset val="204"/>
    </font>
    <font>
      <sz val="10"/>
      <color theme="1"/>
      <name val="Consolas"/>
      <family val="3"/>
      <charset val="204"/>
    </font>
    <font>
      <sz val="8"/>
      <color rgb="FF3F3F3F"/>
      <name val="Consolas"/>
      <family val="3"/>
      <charset val="204"/>
    </font>
    <font>
      <sz val="8"/>
      <color theme="1" tint="4.9989318521683403E-2"/>
      <name val="Consolas"/>
      <family val="3"/>
      <charset val="204"/>
    </font>
    <font>
      <b/>
      <sz val="12"/>
      <color rgb="FFFF0000"/>
      <name val="Consolas"/>
      <family val="3"/>
      <charset val="204"/>
    </font>
    <font>
      <b/>
      <sz val="14"/>
      <color theme="1" tint="0.14999847407452621"/>
      <name val="Consolas"/>
      <family val="3"/>
      <charset val="204"/>
    </font>
    <font>
      <b/>
      <sz val="14"/>
      <color theme="0"/>
      <name val="Consolas"/>
      <family val="3"/>
      <charset val="204"/>
    </font>
    <font>
      <b/>
      <sz val="11"/>
      <color theme="1" tint="0.14999847407452621"/>
      <name val="Consolas"/>
      <family val="3"/>
      <charset val="204"/>
    </font>
    <font>
      <b/>
      <sz val="10"/>
      <color theme="1" tint="0.34998626667073579"/>
      <name val="Consolas"/>
      <family val="3"/>
      <charset val="204"/>
    </font>
    <font>
      <sz val="10"/>
      <color rgb="FFFF0000"/>
      <name val="Consolas"/>
      <family val="3"/>
      <charset val="204"/>
    </font>
    <font>
      <b/>
      <sz val="10"/>
      <color theme="1"/>
      <name val="Consolas"/>
      <family val="3"/>
      <charset val="204"/>
    </font>
    <font>
      <b/>
      <sz val="10"/>
      <color rgb="FFFF0000"/>
      <name val="Consolas"/>
      <family val="3"/>
      <charset val="204"/>
    </font>
    <font>
      <sz val="10"/>
      <color theme="1" tint="4.9989318521683403E-2"/>
      <name val="Consolas"/>
      <family val="3"/>
      <charset val="204"/>
    </font>
    <font>
      <b/>
      <sz val="10"/>
      <color theme="1" tint="4.9989318521683403E-2"/>
      <name val="Consolas"/>
      <family val="3"/>
      <charset val="204"/>
    </font>
    <font>
      <b/>
      <sz val="12"/>
      <color theme="1"/>
      <name val="Consolas"/>
      <family val="3"/>
      <charset val="204"/>
    </font>
    <font>
      <sz val="10"/>
      <color rgb="FF000000"/>
      <name val="Consolas"/>
      <family val="3"/>
      <charset val="204"/>
    </font>
    <font>
      <b/>
      <sz val="10"/>
      <color rgb="FF000000"/>
      <name val="Consolas"/>
      <family val="3"/>
      <charset val="204"/>
    </font>
    <font>
      <b/>
      <sz val="11"/>
      <name val="Consolas"/>
      <family val="3"/>
      <charset val="204"/>
    </font>
    <font>
      <b/>
      <sz val="14"/>
      <color theme="4" tint="-0.249977111117893"/>
      <name val="Consolas"/>
      <family val="3"/>
      <charset val="204"/>
    </font>
    <font>
      <sz val="12"/>
      <color rgb="FFFF0000"/>
      <name val="Consolas"/>
      <family val="3"/>
      <charset val="204"/>
    </font>
    <font>
      <b/>
      <sz val="14"/>
      <color theme="1" tint="4.9989318521683403E-2"/>
      <name val="Consolas"/>
      <family val="3"/>
      <charset val="204"/>
    </font>
    <font>
      <b/>
      <sz val="10"/>
      <name val="Consolas"/>
      <family val="3"/>
      <charset val="204"/>
    </font>
    <font>
      <b/>
      <sz val="11"/>
      <color rgb="FFFF0000"/>
      <name val="Consolas"/>
      <family val="3"/>
      <charset val="204"/>
    </font>
    <font>
      <b/>
      <sz val="14"/>
      <color theme="8" tint="-0.499984740745262"/>
      <name val="Consolas"/>
      <family val="3"/>
      <charset val="204"/>
    </font>
    <font>
      <sz val="9"/>
      <name val="Consolas"/>
      <family val="3"/>
      <charset val="204"/>
    </font>
    <font>
      <b/>
      <sz val="11"/>
      <color theme="1" tint="4.9989318521683403E-2"/>
      <name val="Consolas"/>
      <family val="3"/>
      <charset val="204"/>
    </font>
    <font>
      <sz val="9"/>
      <color theme="1"/>
      <name val="Consolas"/>
      <family val="3"/>
      <charset val="204"/>
    </font>
    <font>
      <i/>
      <sz val="10"/>
      <name val="Consolas"/>
      <family val="3"/>
      <charset val="204"/>
    </font>
    <font>
      <i/>
      <sz val="10"/>
      <color rgb="FFFF0000"/>
      <name val="Consolas"/>
      <family val="3"/>
      <charset val="204"/>
    </font>
    <font>
      <i/>
      <sz val="10"/>
      <color theme="1"/>
      <name val="Consolas"/>
      <family val="3"/>
      <charset val="204"/>
    </font>
    <font>
      <b/>
      <i/>
      <sz val="10"/>
      <color rgb="FFFF0000"/>
      <name val="Consolas"/>
      <family val="3"/>
      <charset val="204"/>
    </font>
    <font>
      <b/>
      <i/>
      <sz val="10"/>
      <color theme="1"/>
      <name val="Consolas"/>
      <family val="3"/>
      <charset val="204"/>
    </font>
    <font>
      <sz val="14"/>
      <color theme="1"/>
      <name val="Consolas"/>
      <family val="3"/>
      <charset val="204"/>
    </font>
    <font>
      <b/>
      <sz val="12"/>
      <color rgb="FFC00000"/>
      <name val="Consolas"/>
      <family val="3"/>
      <charset val="204"/>
    </font>
    <font>
      <u/>
      <sz val="11"/>
      <color theme="10"/>
      <name val="Consolas"/>
      <family val="3"/>
      <charset val="204"/>
    </font>
    <font>
      <sz val="8"/>
      <name val="Consolas"/>
      <family val="3"/>
      <charset val="204"/>
    </font>
    <font>
      <b/>
      <sz val="14"/>
      <name val="Consolas"/>
      <family val="3"/>
      <charset val="204"/>
    </font>
    <font>
      <sz val="14"/>
      <color rgb="FFC00000"/>
      <name val="Consolas"/>
      <family val="3"/>
      <charset val="204"/>
    </font>
    <font>
      <sz val="9"/>
      <color rgb="FF7030A0"/>
      <name val="Consolas"/>
      <family val="3"/>
      <charset val="204"/>
    </font>
    <font>
      <b/>
      <sz val="9"/>
      <color theme="0"/>
      <name val="Consolas"/>
      <family val="3"/>
      <charset val="204"/>
    </font>
  </fonts>
  <fills count="79">
    <fill>
      <patternFill patternType="none"/>
    </fill>
    <fill>
      <patternFill patternType="gray125"/>
    </fill>
    <fill>
      <patternFill patternType="solid">
        <fgColor theme="0"/>
        <bgColor indexed="64"/>
      </patternFill>
    </fill>
    <fill>
      <patternFill patternType="solid">
        <fgColor theme="8" tint="-0.249977111117893"/>
        <bgColor indexed="64"/>
      </patternFill>
    </fill>
    <fill>
      <patternFill patternType="solid">
        <fgColor indexed="22"/>
        <bgColor indexed="64"/>
      </patternFill>
    </fill>
    <fill>
      <patternFill patternType="solid">
        <fgColor indexed="10"/>
        <bgColor indexed="64"/>
      </patternFill>
    </fill>
    <fill>
      <patternFill patternType="solid">
        <fgColor indexed="1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65"/>
        <bgColor indexed="8"/>
      </patternFill>
    </fill>
    <fill>
      <patternFill patternType="solid">
        <fgColor indexed="11"/>
        <bgColor indexed="8"/>
      </patternFill>
    </fill>
    <fill>
      <patternFill patternType="solid">
        <fgColor indexed="45"/>
        <bgColor indexed="45"/>
      </patternFill>
    </fill>
    <fill>
      <patternFill patternType="solid">
        <fgColor indexed="41"/>
        <bgColor indexed="8"/>
      </patternFill>
    </fill>
    <fill>
      <patternFill patternType="solid">
        <fgColor indexed="41"/>
        <bgColor indexed="64"/>
      </patternFill>
    </fill>
    <fill>
      <patternFill patternType="solid">
        <fgColor indexed="44"/>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9"/>
        <bgColor indexed="64"/>
      </patternFill>
    </fill>
    <fill>
      <patternFill patternType="solid">
        <fgColor indexed="10"/>
        <bgColor indexed="8"/>
      </patternFill>
    </fill>
    <fill>
      <patternFill patternType="solid">
        <fgColor indexed="65"/>
        <bgColor indexed="64"/>
      </patternFill>
    </fill>
    <fill>
      <patternFill patternType="lightGray"/>
    </fill>
    <fill>
      <patternFill patternType="gray0625"/>
    </fill>
    <fill>
      <patternFill patternType="solid">
        <fgColor indexed="13"/>
        <bgColor indexed="8"/>
      </patternFill>
    </fill>
    <fill>
      <patternFill patternType="solid">
        <fgColor indexed="26"/>
        <bgColor indexed="64"/>
      </patternFill>
    </fill>
    <fill>
      <patternFill patternType="solid">
        <fgColor indexed="43"/>
        <bgColor indexed="8"/>
      </patternFill>
    </fill>
    <fill>
      <patternFill patternType="solid">
        <fgColor indexed="22"/>
        <bgColor indexed="8"/>
      </patternFill>
    </fill>
    <fill>
      <patternFill patternType="solid">
        <fgColor indexed="23"/>
        <bgColor indexed="64"/>
      </patternFill>
    </fill>
    <fill>
      <patternFill patternType="solid">
        <fgColor indexed="43"/>
        <bgColor indexed="43"/>
      </patternFill>
    </fill>
    <fill>
      <patternFill patternType="solid">
        <fgColor indexed="9"/>
        <bgColor indexed="9"/>
      </patternFill>
    </fill>
    <fill>
      <patternFill patternType="solid">
        <fgColor indexed="52"/>
        <bgColor indexed="64"/>
      </patternFill>
    </fill>
    <fill>
      <patternFill patternType="solid">
        <fgColor indexed="43"/>
      </patternFill>
    </fill>
    <fill>
      <patternFill patternType="solid">
        <fgColor indexed="9"/>
      </patternFill>
    </fill>
    <fill>
      <patternFill patternType="solid">
        <fgColor indexed="58"/>
        <bgColor indexed="64"/>
      </patternFill>
    </fill>
    <fill>
      <patternFill patternType="solid">
        <fgColor indexed="9"/>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bgColor indexed="57"/>
      </patternFill>
    </fill>
    <fill>
      <patternFill patternType="solid">
        <fgColor rgb="FFF2F2F2"/>
      </patternFill>
    </fill>
    <fill>
      <patternFill patternType="solid">
        <fgColor theme="4" tint="0.59999389629810485"/>
        <bgColor indexed="64"/>
      </patternFill>
    </fill>
    <fill>
      <patternFill patternType="solid">
        <fgColor theme="0" tint="-0.14999847407452621"/>
        <bgColor indexed="64"/>
      </patternFill>
    </fill>
    <fill>
      <patternFill patternType="solid">
        <fgColor rgb="FF8C4799"/>
        <bgColor indexed="64"/>
      </patternFill>
    </fill>
    <fill>
      <patternFill patternType="solid">
        <fgColor rgb="FFFFC000"/>
        <bgColor indexed="64"/>
      </patternFill>
    </fill>
    <fill>
      <patternFill patternType="solid">
        <fgColor rgb="FFFFFF00"/>
        <bgColor indexed="64"/>
      </patternFill>
    </fill>
    <fill>
      <patternFill patternType="solid">
        <fgColor rgb="FFFFFF00"/>
        <bgColor indexed="47"/>
      </patternFill>
    </fill>
    <fill>
      <patternFill patternType="solid">
        <fgColor rgb="FFE4ECF4"/>
        <bgColor indexed="64"/>
      </patternFill>
    </fill>
    <fill>
      <patternFill patternType="solid">
        <fgColor rgb="FFD0E0E3"/>
        <bgColor indexed="64"/>
      </patternFill>
    </fill>
    <fill>
      <patternFill patternType="solid">
        <fgColor rgb="FFEBF6F9"/>
        <bgColor indexed="64"/>
      </patternFill>
    </fill>
    <fill>
      <patternFill patternType="solid">
        <fgColor rgb="FFFFF2CC"/>
        <bgColor indexed="64"/>
      </patternFill>
    </fill>
    <fill>
      <patternFill patternType="solid">
        <fgColor rgb="FFFFF2C9"/>
        <bgColor indexed="64"/>
      </patternFill>
    </fill>
  </fills>
  <borders count="9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0"/>
      </left>
      <right style="thin">
        <color indexed="0"/>
      </right>
      <top style="thin">
        <color indexed="0"/>
      </top>
      <bottom style="thin">
        <color indexed="0"/>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8"/>
      </left>
      <right style="thin">
        <color indexed="8"/>
      </right>
      <top style="thin">
        <color indexed="8"/>
      </top>
      <bottom style="thin">
        <color indexed="8"/>
      </bottom>
      <diagonal/>
    </border>
    <border>
      <left/>
      <right/>
      <top/>
      <bottom style="thick">
        <color indexed="54"/>
      </bottom>
      <diagonal/>
    </border>
    <border>
      <left/>
      <right/>
      <top/>
      <bottom style="thick">
        <color indexed="22"/>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hair">
        <color indexed="64"/>
      </top>
      <bottom style="hair">
        <color indexed="64"/>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dashed">
        <color indexed="64"/>
      </left>
      <right style="dashed">
        <color indexed="64"/>
      </right>
      <top style="dashed">
        <color indexed="64"/>
      </top>
      <bottom style="dashed">
        <color indexed="64"/>
      </bottom>
      <diagonal/>
    </border>
    <border>
      <left/>
      <right/>
      <top/>
      <bottom style="double">
        <color indexed="64"/>
      </bottom>
      <diagonal/>
    </border>
    <border>
      <left style="hair">
        <color indexed="64"/>
      </left>
      <right style="hair">
        <color indexed="64"/>
      </right>
      <top style="hair">
        <color indexed="64"/>
      </top>
      <bottom style="hair">
        <color indexed="64"/>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rgb="FF3F3F3F"/>
      </left>
      <right style="thin">
        <color rgb="FF3F3F3F"/>
      </right>
      <top style="thin">
        <color rgb="FF3F3F3F"/>
      </top>
      <bottom style="thin">
        <color rgb="FF3F3F3F"/>
      </bottom>
      <diagonal/>
    </border>
    <border>
      <left style="dotted">
        <color auto="1"/>
      </left>
      <right style="dotted">
        <color auto="1"/>
      </right>
      <top style="dotted">
        <color auto="1"/>
      </top>
      <bottom style="dotted">
        <color auto="1"/>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0" tint="-0.24994659260841701"/>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diagonal/>
    </border>
    <border>
      <left/>
      <right style="thin">
        <color theme="0" tint="-0.24994659260841701"/>
      </right>
      <top style="thin">
        <color theme="0" tint="-0.24994659260841701"/>
      </top>
      <bottom style="thin">
        <color theme="0" tint="-0.24994659260841701"/>
      </bottom>
      <diagonal/>
    </border>
    <border>
      <left style="thin">
        <color theme="1" tint="0.499984740745262"/>
      </left>
      <right/>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diagonal/>
    </border>
    <border>
      <left style="thin">
        <color theme="1" tint="0.499984740745262"/>
      </left>
      <right style="thin">
        <color theme="1" tint="0.499984740745262"/>
      </right>
      <top/>
      <bottom style="thin">
        <color theme="1" tint="0.499984740745262"/>
      </bottom>
      <diagonal/>
    </border>
    <border>
      <left style="thin">
        <color theme="0" tint="-0.24994659260841701"/>
      </left>
      <right/>
      <top style="thin">
        <color theme="0" tint="-0.24994659260841701"/>
      </top>
      <bottom style="thin">
        <color theme="0" tint="-0.2499465926084170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1" tint="0.499984740745262"/>
      </right>
      <top style="thin">
        <color theme="1" tint="0.499984740745262"/>
      </top>
      <bottom/>
      <diagonal/>
    </border>
    <border>
      <left/>
      <right style="thin">
        <color theme="1" tint="0.499984740745262"/>
      </right>
      <top/>
      <bottom/>
      <diagonal/>
    </border>
    <border>
      <left style="thin">
        <color theme="1" tint="0.499984740745262"/>
      </left>
      <right/>
      <top style="thin">
        <color theme="1" tint="0.499984740745262"/>
      </top>
      <bottom/>
      <diagonal/>
    </border>
    <border>
      <left/>
      <right/>
      <top/>
      <bottom style="thin">
        <color theme="0"/>
      </bottom>
      <diagonal/>
    </border>
    <border>
      <left style="double">
        <color theme="4" tint="-0.24994659260841701"/>
      </left>
      <right/>
      <top style="double">
        <color theme="4" tint="-0.24994659260841701"/>
      </top>
      <bottom style="dashed">
        <color theme="4" tint="-0.24994659260841701"/>
      </bottom>
      <diagonal/>
    </border>
    <border>
      <left/>
      <right style="double">
        <color theme="4" tint="-0.24994659260841701"/>
      </right>
      <top style="double">
        <color theme="4" tint="-0.24994659260841701"/>
      </top>
      <bottom style="dashed">
        <color theme="4" tint="-0.24994659260841701"/>
      </bottom>
      <diagonal/>
    </border>
    <border>
      <left style="double">
        <color theme="4" tint="-0.24994659260841701"/>
      </left>
      <right/>
      <top style="dashed">
        <color theme="4" tint="-0.24994659260841701"/>
      </top>
      <bottom style="double">
        <color theme="4" tint="-0.24994659260841701"/>
      </bottom>
      <diagonal/>
    </border>
    <border>
      <left/>
      <right style="double">
        <color theme="4" tint="-0.24994659260841701"/>
      </right>
      <top style="dashed">
        <color theme="4" tint="-0.24994659260841701"/>
      </top>
      <bottom style="double">
        <color theme="4" tint="-0.24994659260841701"/>
      </bottom>
      <diagonal/>
    </border>
    <border>
      <left style="double">
        <color theme="8" tint="-0.24994659260841701"/>
      </left>
      <right/>
      <top style="double">
        <color theme="8" tint="-0.24994659260841701"/>
      </top>
      <bottom style="dashed">
        <color theme="8" tint="-0.24994659260841701"/>
      </bottom>
      <diagonal/>
    </border>
    <border>
      <left/>
      <right style="double">
        <color theme="8" tint="-0.24994659260841701"/>
      </right>
      <top style="double">
        <color theme="8" tint="-0.24994659260841701"/>
      </top>
      <bottom style="dashed">
        <color theme="8" tint="-0.24994659260841701"/>
      </bottom>
      <diagonal/>
    </border>
    <border>
      <left style="double">
        <color theme="8" tint="-0.24994659260841701"/>
      </left>
      <right/>
      <top/>
      <bottom style="double">
        <color theme="8" tint="-0.24994659260841701"/>
      </bottom>
      <diagonal/>
    </border>
    <border>
      <left/>
      <right style="double">
        <color theme="8" tint="-0.24994659260841701"/>
      </right>
      <top/>
      <bottom style="double">
        <color theme="8" tint="-0.24994659260841701"/>
      </bottom>
      <diagonal/>
    </border>
    <border>
      <left/>
      <right style="double">
        <color theme="0" tint="-0.499984740745262"/>
      </right>
      <top style="dashed">
        <color theme="0" tint="-0.499984740745262"/>
      </top>
      <bottom style="double">
        <color theme="0" tint="-0.499984740745262"/>
      </bottom>
      <diagonal/>
    </border>
    <border>
      <left/>
      <right style="double">
        <color theme="0" tint="-0.499984740745262"/>
      </right>
      <top style="double">
        <color theme="0" tint="-0.499984740745262"/>
      </top>
      <bottom style="dashed">
        <color theme="0" tint="-0.499984740745262"/>
      </bottom>
      <diagonal/>
    </border>
    <border>
      <left style="double">
        <color theme="0"/>
      </left>
      <right/>
      <top style="double">
        <color theme="0"/>
      </top>
      <bottom style="double">
        <color theme="0"/>
      </bottom>
      <diagonal/>
    </border>
    <border>
      <left/>
      <right style="double">
        <color theme="0"/>
      </right>
      <top style="double">
        <color theme="0"/>
      </top>
      <bottom style="double">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tint="-0.24994659260841701"/>
      </right>
      <top/>
      <bottom/>
      <diagonal/>
    </border>
    <border>
      <left/>
      <right/>
      <top style="double">
        <color theme="0"/>
      </top>
      <bottom style="double">
        <color theme="0"/>
      </bottom>
      <diagonal/>
    </border>
    <border>
      <left style="double">
        <color theme="1" tint="0.499984740745262"/>
      </left>
      <right/>
      <top style="double">
        <color theme="1" tint="0.499984740745262"/>
      </top>
      <bottom/>
      <diagonal/>
    </border>
    <border>
      <left/>
      <right/>
      <top style="double">
        <color theme="1" tint="0.499984740745262"/>
      </top>
      <bottom/>
      <diagonal/>
    </border>
    <border>
      <left/>
      <right style="double">
        <color theme="1" tint="0.499984740745262"/>
      </right>
      <top style="double">
        <color theme="1" tint="0.499984740745262"/>
      </top>
      <bottom/>
      <diagonal/>
    </border>
    <border>
      <left style="double">
        <color theme="1" tint="0.499984740745262"/>
      </left>
      <right/>
      <top/>
      <bottom style="double">
        <color theme="1" tint="0.499984740745262"/>
      </bottom>
      <diagonal/>
    </border>
    <border>
      <left/>
      <right/>
      <top/>
      <bottom style="double">
        <color theme="1" tint="0.499984740745262"/>
      </bottom>
      <diagonal/>
    </border>
    <border>
      <left/>
      <right style="double">
        <color theme="1" tint="0.499984740745262"/>
      </right>
      <top/>
      <bottom style="double">
        <color theme="1" tint="0.499984740745262"/>
      </bottom>
      <diagonal/>
    </border>
    <border>
      <left style="double">
        <color theme="1" tint="0.499984740745262"/>
      </left>
      <right/>
      <top style="double">
        <color theme="1" tint="0.499984740745262"/>
      </top>
      <bottom style="double">
        <color theme="1" tint="0.499984740745262"/>
      </bottom>
      <diagonal/>
    </border>
    <border>
      <left/>
      <right/>
      <top style="double">
        <color theme="1" tint="0.499984740745262"/>
      </top>
      <bottom style="double">
        <color theme="1" tint="0.499984740745262"/>
      </bottom>
      <diagonal/>
    </border>
    <border>
      <left/>
      <right/>
      <top style="dashed">
        <color theme="0" tint="-0.499984740745262"/>
      </top>
      <bottom style="double">
        <color theme="0" tint="-0.499984740745262"/>
      </bottom>
      <diagonal/>
    </border>
    <border>
      <left/>
      <right/>
      <top style="double">
        <color theme="0" tint="-0.499984740745262"/>
      </top>
      <bottom style="dashed">
        <color theme="0" tint="-0.499984740745262"/>
      </bottom>
      <diagonal/>
    </border>
    <border>
      <left style="double">
        <color theme="0" tint="-0.499984740745262"/>
      </left>
      <right/>
      <top style="thin">
        <color theme="0" tint="-0.24994659260841701"/>
      </top>
      <bottom/>
      <diagonal/>
    </border>
    <border>
      <left/>
      <right style="thin">
        <color theme="0" tint="-0.499984740745262"/>
      </right>
      <top style="thin">
        <color theme="0" tint="-0.24994659260841701"/>
      </top>
      <bottom/>
      <diagonal/>
    </border>
    <border>
      <left style="double">
        <color theme="8" tint="-0.24994659260841701"/>
      </left>
      <right/>
      <top style="thin">
        <color theme="0" tint="-0.24994659260841701"/>
      </top>
      <bottom style="thin">
        <color theme="0" tint="-0.24994659260841701"/>
      </bottom>
      <diagonal/>
    </border>
    <border>
      <left/>
      <right style="thin">
        <color theme="0" tint="-0.499984740745262"/>
      </right>
      <top style="thin">
        <color theme="0" tint="-0.24994659260841701"/>
      </top>
      <bottom style="thin">
        <color theme="0" tint="-0.24994659260841701"/>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double">
        <color theme="4" tint="-0.24994659260841701"/>
      </left>
      <right/>
      <top style="thin">
        <color theme="0" tint="-0.24994659260841701"/>
      </top>
      <bottom style="thin">
        <color theme="0" tint="-0.24994659260841701"/>
      </bottom>
      <diagonal/>
    </border>
    <border>
      <left style="thin">
        <color theme="0" tint="-0.24994659260841701"/>
      </left>
      <right style="thin">
        <color theme="0" tint="-0.499984740745262"/>
      </right>
      <top style="thin">
        <color theme="0" tint="-0.24994659260841701"/>
      </top>
      <bottom/>
      <diagonal/>
    </border>
    <border>
      <left style="thin">
        <color theme="0" tint="-0.24994659260841701"/>
      </left>
      <right style="thin">
        <color theme="0" tint="-0.499984740745262"/>
      </right>
      <top/>
      <bottom/>
      <diagonal/>
    </border>
    <border>
      <left style="thin">
        <color theme="0" tint="-0.24994659260841701"/>
      </left>
      <right style="thin">
        <color theme="0" tint="-0.499984740745262"/>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s>
  <cellStyleXfs count="3231">
    <xf numFmtId="0" fontId="0" fillId="0" borderId="0"/>
    <xf numFmtId="9" fontId="1" fillId="0" borderId="0" applyFont="0" applyFill="0" applyBorder="0" applyAlignment="0" applyProtection="0"/>
    <xf numFmtId="0" fontId="2" fillId="0" borderId="0"/>
    <xf numFmtId="0" fontId="3" fillId="0" borderId="0"/>
    <xf numFmtId="0" fontId="3" fillId="0" borderId="0"/>
    <xf numFmtId="9" fontId="3" fillId="0" borderId="0" applyFont="0" applyFill="0" applyBorder="0" applyAlignment="0" applyProtection="0"/>
    <xf numFmtId="0" fontId="4" fillId="0" borderId="4" applyNumberFormat="0" applyFill="0" applyProtection="0">
      <alignment horizontal="center" vertical="center" wrapText="1"/>
    </xf>
    <xf numFmtId="0" fontId="3" fillId="0" borderId="0"/>
    <xf numFmtId="0" fontId="3" fillId="0" borderId="0"/>
    <xf numFmtId="0" fontId="3" fillId="0" borderId="0"/>
    <xf numFmtId="0" fontId="3" fillId="0" borderId="0"/>
    <xf numFmtId="0" fontId="3" fillId="0" borderId="0"/>
    <xf numFmtId="0" fontId="1" fillId="0" borderId="0"/>
    <xf numFmtId="0" fontId="10" fillId="0" borderId="0"/>
    <xf numFmtId="168" fontId="14" fillId="4" borderId="5" applyNumberFormat="0" applyFont="0" applyFill="0" applyBorder="0" applyAlignment="0" applyProtection="0">
      <alignment horizontal="center"/>
    </xf>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15" fillId="0" borderId="0"/>
    <xf numFmtId="0" fontId="15" fillId="0" borderId="0"/>
    <xf numFmtId="0" fontId="15" fillId="0" borderId="0"/>
    <xf numFmtId="0" fontId="15" fillId="0" borderId="0"/>
    <xf numFmtId="0" fontId="16" fillId="0" borderId="0"/>
    <xf numFmtId="0" fontId="16" fillId="0" borderId="0"/>
    <xf numFmtId="0" fontId="15" fillId="0" borderId="0"/>
    <xf numFmtId="0" fontId="4" fillId="0" borderId="0"/>
    <xf numFmtId="0" fontId="16" fillId="0" borderId="0"/>
    <xf numFmtId="0" fontId="15" fillId="0" borderId="0"/>
    <xf numFmtId="0" fontId="16" fillId="0" borderId="0"/>
    <xf numFmtId="0" fontId="17" fillId="0" borderId="0"/>
    <xf numFmtId="49" fontId="14" fillId="4" borderId="1" applyBorder="0">
      <alignment horizontal="center" wrapText="1"/>
    </xf>
    <xf numFmtId="0" fontId="18" fillId="4" borderId="1" applyBorder="0">
      <alignment horizontal="left" wrapText="1"/>
    </xf>
    <xf numFmtId="0" fontId="14" fillId="4" borderId="2" applyBorder="0">
      <alignment horizontal="center" textRotation="90" wrapText="1"/>
    </xf>
    <xf numFmtId="0" fontId="15" fillId="0" borderId="0"/>
    <xf numFmtId="0" fontId="16" fillId="0" borderId="0"/>
    <xf numFmtId="0" fontId="16" fillId="0" borderId="0"/>
    <xf numFmtId="0" fontId="16" fillId="0" borderId="0"/>
    <xf numFmtId="0" fontId="16" fillId="0" borderId="0"/>
    <xf numFmtId="0" fontId="15" fillId="0" borderId="0"/>
    <xf numFmtId="0" fontId="15" fillId="0" borderId="0"/>
    <xf numFmtId="0" fontId="15" fillId="0" borderId="0"/>
    <xf numFmtId="0" fontId="15" fillId="0" borderId="0"/>
    <xf numFmtId="0" fontId="4" fillId="0" borderId="0"/>
    <xf numFmtId="0" fontId="1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5" fillId="0" borderId="0"/>
    <xf numFmtId="0" fontId="16" fillId="0" borderId="0"/>
    <xf numFmtId="0" fontId="16" fillId="0" borderId="0"/>
    <xf numFmtId="0" fontId="16" fillId="0" borderId="0"/>
    <xf numFmtId="0" fontId="16" fillId="0" borderId="0"/>
    <xf numFmtId="0" fontId="15" fillId="0" borderId="0"/>
    <xf numFmtId="0" fontId="16" fillId="0" borderId="0"/>
    <xf numFmtId="0" fontId="16" fillId="0" borderId="0"/>
    <xf numFmtId="0" fontId="15" fillId="0" borderId="0"/>
    <xf numFmtId="0" fontId="15" fillId="0" borderId="0"/>
    <xf numFmtId="0" fontId="15" fillId="0" borderId="0"/>
    <xf numFmtId="0" fontId="15" fillId="0" borderId="0"/>
    <xf numFmtId="0" fontId="19" fillId="0" borderId="0">
      <alignment vertical="center"/>
    </xf>
    <xf numFmtId="0" fontId="4" fillId="0" borderId="0"/>
    <xf numFmtId="0" fontId="16" fillId="0" borderId="0"/>
    <xf numFmtId="0" fontId="15" fillId="0" borderId="0"/>
    <xf numFmtId="0" fontId="16" fillId="0" borderId="0"/>
    <xf numFmtId="0" fontId="15" fillId="0" borderId="0"/>
    <xf numFmtId="0" fontId="16" fillId="0" borderId="0"/>
    <xf numFmtId="0" fontId="16" fillId="0" borderId="0"/>
    <xf numFmtId="0" fontId="4" fillId="0" borderId="0"/>
    <xf numFmtId="0" fontId="15" fillId="0" borderId="0"/>
    <xf numFmtId="0" fontId="15" fillId="0" borderId="0"/>
    <xf numFmtId="0" fontId="1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6" fillId="0" borderId="0"/>
    <xf numFmtId="0" fontId="15" fillId="0" borderId="0"/>
    <xf numFmtId="0" fontId="15" fillId="0" borderId="0"/>
    <xf numFmtId="0" fontId="15" fillId="0" borderId="0"/>
    <xf numFmtId="0" fontId="15" fillId="0" borderId="0"/>
    <xf numFmtId="0" fontId="4" fillId="0" borderId="0"/>
    <xf numFmtId="0" fontId="17" fillId="0" borderId="0"/>
    <xf numFmtId="0" fontId="15" fillId="0" borderId="0"/>
    <xf numFmtId="0" fontId="15" fillId="0" borderId="0"/>
    <xf numFmtId="0" fontId="15" fillId="0" borderId="0"/>
    <xf numFmtId="0" fontId="15" fillId="0" borderId="0"/>
    <xf numFmtId="0" fontId="16" fillId="0" borderId="0"/>
    <xf numFmtId="0" fontId="15" fillId="0" borderId="0"/>
    <xf numFmtId="0" fontId="16" fillId="0" borderId="0"/>
    <xf numFmtId="0" fontId="15" fillId="0" borderId="0"/>
    <xf numFmtId="0" fontId="16" fillId="0" borderId="0"/>
    <xf numFmtId="0" fontId="16" fillId="0" borderId="0"/>
    <xf numFmtId="0" fontId="15" fillId="0" borderId="0"/>
    <xf numFmtId="0" fontId="16" fillId="0" borderId="0"/>
    <xf numFmtId="0" fontId="16" fillId="0" borderId="0"/>
    <xf numFmtId="0" fontId="16" fillId="0" borderId="0"/>
    <xf numFmtId="0" fontId="4" fillId="0" borderId="0"/>
    <xf numFmtId="0" fontId="15" fillId="0" borderId="0"/>
    <xf numFmtId="0" fontId="16" fillId="0" borderId="0"/>
    <xf numFmtId="0" fontId="4" fillId="0" borderId="0"/>
    <xf numFmtId="0" fontId="15" fillId="0" borderId="0"/>
    <xf numFmtId="0" fontId="16" fillId="0" borderId="0"/>
    <xf numFmtId="0" fontId="4" fillId="0" borderId="0"/>
    <xf numFmtId="0" fontId="4" fillId="0" borderId="0"/>
    <xf numFmtId="0" fontId="2" fillId="0" borderId="0"/>
    <xf numFmtId="49" fontId="20" fillId="0" borderId="0" applyFill="0" applyProtection="0">
      <alignment horizontal="centerContinuous" wrapText="1"/>
    </xf>
    <xf numFmtId="0" fontId="21" fillId="5" borderId="6">
      <alignment horizontal="center"/>
    </xf>
    <xf numFmtId="169" fontId="22" fillId="6" borderId="1">
      <alignment horizontal="center"/>
    </xf>
    <xf numFmtId="1" fontId="3" fillId="0" borderId="7" applyFill="0" applyProtection="0">
      <alignment horizontal="center" vertical="center"/>
    </xf>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49" fontId="3" fillId="0" borderId="8" applyFill="0" applyProtection="0">
      <alignment horizontal="justify" vertical="center" wrapText="1"/>
    </xf>
    <xf numFmtId="49" fontId="23" fillId="0" borderId="8" applyFill="0" applyProtection="0">
      <alignment horizontal="center" vertical="center" wrapText="1"/>
    </xf>
    <xf numFmtId="2" fontId="3" fillId="0" borderId="9" applyFill="0" applyProtection="0">
      <alignment horizontal="center" vertical="center"/>
    </xf>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170" fontId="4" fillId="0" borderId="0" applyFont="0" applyFill="0" applyBorder="0" applyAlignment="0" applyProtection="0"/>
    <xf numFmtId="171" fontId="4" fillId="0" borderId="0" applyFont="0" applyFill="0" applyBorder="0" applyAlignment="0" applyProtection="0"/>
    <xf numFmtId="0" fontId="24" fillId="2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4" fillId="23" borderId="0" applyNumberFormat="0" applyBorder="0" applyAlignment="0" applyProtection="0"/>
    <xf numFmtId="0" fontId="24"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4" fillId="27" borderId="0" applyNumberFormat="0" applyBorder="0" applyAlignment="0" applyProtection="0"/>
    <xf numFmtId="0" fontId="24" fillId="27"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4" fillId="26" borderId="0" applyNumberFormat="0" applyBorder="0" applyAlignment="0" applyProtection="0"/>
    <xf numFmtId="0" fontId="24" fillId="21"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4" fillId="26" borderId="0" applyNumberFormat="0" applyBorder="0" applyAlignment="0" applyProtection="0"/>
    <xf numFmtId="0" fontId="24" fillId="29" borderId="0" applyNumberFormat="0" applyBorder="0" applyAlignment="0" applyProtection="0"/>
    <xf numFmtId="0" fontId="2" fillId="30" borderId="0" applyNumberFormat="0" applyBorder="0" applyAlignment="0" applyProtection="0"/>
    <xf numFmtId="0" fontId="2" fillId="22" borderId="0" applyNumberFormat="0" applyBorder="0" applyAlignment="0" applyProtection="0"/>
    <xf numFmtId="0" fontId="24" fillId="23" borderId="0" applyNumberFormat="0" applyBorder="0" applyAlignment="0" applyProtection="0"/>
    <xf numFmtId="0" fontId="24" fillId="31" borderId="0" applyNumberFormat="0" applyBorder="0" applyAlignment="0" applyProtection="0"/>
    <xf numFmtId="0" fontId="2" fillId="25" borderId="0" applyNumberFormat="0" applyBorder="0" applyAlignment="0" applyProtection="0"/>
    <xf numFmtId="0" fontId="2" fillId="32" borderId="0" applyNumberFormat="0" applyBorder="0" applyAlignment="0" applyProtection="0"/>
    <xf numFmtId="0" fontId="24" fillId="32" borderId="0" applyNumberFormat="0" applyBorder="0" applyAlignment="0" applyProtection="0"/>
    <xf numFmtId="172" fontId="25" fillId="33" borderId="0">
      <alignment horizontal="center" vertical="center"/>
    </xf>
    <xf numFmtId="165" fontId="26" fillId="0" borderId="10" applyFont="0" applyBorder="0">
      <alignment horizontal="right" vertical="center"/>
    </xf>
    <xf numFmtId="0" fontId="27" fillId="0" borderId="0" applyNumberFormat="0" applyFill="0" applyBorder="0" applyAlignment="0" applyProtection="0">
      <alignment vertical="top"/>
      <protection locked="0"/>
    </xf>
    <xf numFmtId="170" fontId="4" fillId="0" borderId="0" applyFont="0" applyFill="0" applyBorder="0" applyAlignment="0" applyProtection="0"/>
    <xf numFmtId="171" fontId="4" fillId="0" borderId="0" applyFont="0" applyFill="0" applyBorder="0" applyAlignment="0" applyProtection="0"/>
    <xf numFmtId="169" fontId="22" fillId="34" borderId="1">
      <alignment vertical="center"/>
    </xf>
    <xf numFmtId="173" fontId="26" fillId="0" borderId="0" applyFont="0" applyBorder="0" applyProtection="0">
      <alignment vertical="center"/>
    </xf>
    <xf numFmtId="172" fontId="4" fillId="0" borderId="0" applyNumberFormat="0" applyFont="0" applyAlignment="0">
      <alignment horizontal="center" vertical="center"/>
    </xf>
    <xf numFmtId="39" fontId="28" fillId="4" borderId="0" applyNumberFormat="0" applyBorder="0">
      <alignment vertical="center"/>
    </xf>
    <xf numFmtId="0" fontId="29" fillId="35" borderId="0" applyNumberFormat="0" applyBorder="0" applyAlignment="0" applyProtection="0"/>
    <xf numFmtId="0" fontId="22" fillId="0" borderId="0">
      <alignment horizontal="left"/>
    </xf>
    <xf numFmtId="169" fontId="30" fillId="36" borderId="1">
      <alignment vertical="center"/>
    </xf>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169" fontId="30" fillId="37" borderId="1">
      <alignment vertical="center"/>
    </xf>
    <xf numFmtId="174" fontId="4" fillId="0" borderId="0"/>
    <xf numFmtId="174" fontId="4" fillId="0" borderId="0"/>
    <xf numFmtId="165" fontId="22" fillId="38" borderId="6">
      <alignment vertical="center"/>
    </xf>
    <xf numFmtId="0" fontId="32" fillId="27" borderId="11" applyNumberFormat="0" applyAlignment="0" applyProtection="0"/>
    <xf numFmtId="175" fontId="4" fillId="0" borderId="0" applyFont="0" applyFill="0" applyBorder="0" applyAlignment="0" applyProtection="0"/>
    <xf numFmtId="167" fontId="4" fillId="0" borderId="0" applyFont="0" applyFill="0" applyBorder="0" applyAlignment="0" applyProtection="0"/>
    <xf numFmtId="176" fontId="3" fillId="0" borderId="0" applyFont="0" applyFill="0" applyBorder="0" applyAlignment="0" applyProtection="0"/>
    <xf numFmtId="177" fontId="16" fillId="0" borderId="0" applyFont="0" applyFill="0" applyBorder="0" applyAlignment="0" applyProtection="0"/>
    <xf numFmtId="178" fontId="4" fillId="0" borderId="0">
      <alignment horizontal="center"/>
    </xf>
    <xf numFmtId="0" fontId="33" fillId="0" borderId="12" applyNumberFormat="0" applyFill="0" applyProtection="0">
      <alignment vertical="top"/>
    </xf>
    <xf numFmtId="175" fontId="4" fillId="0" borderId="0" applyFont="0" applyFill="0" applyBorder="0" applyAlignment="0" applyProtection="0"/>
    <xf numFmtId="179" fontId="4" fillId="0" borderId="0" applyFont="0" applyFill="0" applyBorder="0" applyAlignment="0" applyProtection="0"/>
    <xf numFmtId="0" fontId="34" fillId="39" borderId="0" applyNumberFormat="0" applyBorder="0" applyAlignment="0" applyProtection="0"/>
    <xf numFmtId="0" fontId="34" fillId="40" borderId="0" applyNumberFormat="0" applyBorder="0" applyAlignment="0" applyProtection="0"/>
    <xf numFmtId="0" fontId="34" fillId="41" borderId="0" applyNumberFormat="0" applyBorder="0" applyAlignment="0" applyProtection="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36" fillId="42" borderId="0">
      <alignment horizontal="centerContinuous" vertical="center"/>
    </xf>
    <xf numFmtId="165" fontId="22" fillId="6" borderId="1" applyBorder="0">
      <alignment horizontal="center" vertical="center"/>
    </xf>
    <xf numFmtId="0" fontId="37" fillId="28" borderId="0" applyNumberFormat="0" applyBorder="0" applyAlignment="0" applyProtection="0"/>
    <xf numFmtId="0" fontId="4" fillId="4" borderId="0"/>
    <xf numFmtId="0" fontId="4" fillId="4" borderId="0"/>
    <xf numFmtId="0" fontId="4" fillId="4" borderId="0"/>
    <xf numFmtId="0" fontId="4" fillId="4" borderId="0"/>
    <xf numFmtId="0" fontId="4" fillId="4" borderId="0"/>
    <xf numFmtId="0" fontId="4" fillId="4" borderId="0"/>
    <xf numFmtId="0" fontId="4" fillId="4" borderId="0"/>
    <xf numFmtId="0" fontId="4" fillId="4" borderId="0"/>
    <xf numFmtId="0" fontId="4" fillId="4" borderId="0"/>
    <xf numFmtId="0" fontId="4" fillId="4" borderId="0"/>
    <xf numFmtId="0" fontId="33" fillId="43" borderId="12" applyNumberFormat="0" applyProtection="0">
      <alignment vertical="top"/>
    </xf>
    <xf numFmtId="0" fontId="38" fillId="0" borderId="13" applyNumberFormat="0" applyFill="0" applyAlignment="0" applyProtection="0"/>
    <xf numFmtId="0" fontId="39" fillId="0" borderId="14" applyNumberFormat="0" applyFill="0" applyAlignment="0" applyProtection="0"/>
    <xf numFmtId="0" fontId="40" fillId="0" borderId="15" applyNumberFormat="0" applyFill="0" applyAlignment="0" applyProtection="0"/>
    <xf numFmtId="0" fontId="40" fillId="0" borderId="0" applyNumberFormat="0" applyFill="0" applyBorder="0" applyAlignment="0" applyProtection="0"/>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2" fontId="41" fillId="44" borderId="3">
      <alignment horizontal="left"/>
      <protection locked="0"/>
    </xf>
    <xf numFmtId="2" fontId="41" fillId="44" borderId="3">
      <alignment horizontal="left"/>
      <protection locked="0"/>
    </xf>
    <xf numFmtId="2" fontId="41" fillId="44" borderId="3">
      <alignment horizontal="left"/>
      <protection locked="0"/>
    </xf>
    <xf numFmtId="2" fontId="41" fillId="44" borderId="3">
      <alignment horizontal="left"/>
      <protection locked="0"/>
    </xf>
    <xf numFmtId="2" fontId="41" fillId="44" borderId="3">
      <alignment horizontal="left"/>
      <protection locked="0"/>
    </xf>
    <xf numFmtId="2" fontId="41" fillId="44" borderId="3">
      <alignment horizontal="left"/>
      <protection locked="0"/>
    </xf>
    <xf numFmtId="2" fontId="41" fillId="44" borderId="3">
      <alignment horizontal="left"/>
      <protection locked="0"/>
    </xf>
    <xf numFmtId="2" fontId="41" fillId="44" borderId="3">
      <alignment horizontal="left"/>
      <protection locked="0"/>
    </xf>
    <xf numFmtId="2" fontId="41" fillId="44" borderId="3">
      <alignment horizontal="left"/>
      <protection locked="0"/>
    </xf>
    <xf numFmtId="2" fontId="41" fillId="44" borderId="3">
      <alignment horizontal="left"/>
      <protection locked="0"/>
    </xf>
    <xf numFmtId="0" fontId="42" fillId="45" borderId="0"/>
    <xf numFmtId="0" fontId="42" fillId="45" borderId="0"/>
    <xf numFmtId="0" fontId="42" fillId="45" borderId="0"/>
    <xf numFmtId="0" fontId="42" fillId="45" borderId="0"/>
    <xf numFmtId="0" fontId="42" fillId="45" borderId="0"/>
    <xf numFmtId="0" fontId="42" fillId="45" borderId="0"/>
    <xf numFmtId="0" fontId="42" fillId="45" borderId="0"/>
    <xf numFmtId="0" fontId="42" fillId="45" borderId="0"/>
    <xf numFmtId="0" fontId="42" fillId="45" borderId="0"/>
    <xf numFmtId="0" fontId="42" fillId="45"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8" fillId="47" borderId="1">
      <alignment horizontal="center" vertical="center" wrapText="1"/>
      <protection locked="0"/>
    </xf>
    <xf numFmtId="2" fontId="44" fillId="0" borderId="1">
      <alignment horizontal="center" vertical="center"/>
    </xf>
    <xf numFmtId="0" fontId="45" fillId="0" borderId="0"/>
    <xf numFmtId="0" fontId="4" fillId="0" borderId="0"/>
    <xf numFmtId="0" fontId="46" fillId="32" borderId="16" applyNumberFormat="0" applyAlignment="0" applyProtection="0"/>
    <xf numFmtId="10" fontId="47" fillId="48" borderId="1" applyNumberFormat="0" applyBorder="0" applyAlignment="0" applyProtection="0"/>
    <xf numFmtId="165" fontId="22" fillId="49" borderId="1">
      <alignment vertical="center"/>
      <protection locked="0"/>
    </xf>
    <xf numFmtId="0" fontId="48" fillId="0" borderId="0">
      <alignment horizontal="center" vertical="center" wrapText="1"/>
    </xf>
    <xf numFmtId="169" fontId="4" fillId="50" borderId="1">
      <alignment vertical="center"/>
    </xf>
    <xf numFmtId="180" fontId="49" fillId="0" borderId="0" applyFont="0" applyFill="0" applyBorder="0" applyAlignment="0" applyProtection="0"/>
    <xf numFmtId="0" fontId="50" fillId="0" borderId="0">
      <alignment horizontal="center" vertical="center" wrapText="1"/>
    </xf>
    <xf numFmtId="172" fontId="51" fillId="51" borderId="17" applyBorder="0" applyAlignment="0">
      <alignment horizontal="left" indent="1"/>
    </xf>
    <xf numFmtId="0" fontId="52" fillId="0" borderId="18" applyNumberFormat="0" applyFill="0" applyAlignment="0" applyProtection="0"/>
    <xf numFmtId="0" fontId="53" fillId="52" borderId="0" applyNumberFormat="0" applyBorder="0" applyAlignment="0" applyProtection="0"/>
    <xf numFmtId="0" fontId="14" fillId="4" borderId="1" applyFont="0" applyBorder="0" applyAlignment="0">
      <alignment horizontal="center" vertical="center"/>
    </xf>
    <xf numFmtId="181" fontId="54" fillId="0" borderId="0"/>
    <xf numFmtId="0" fontId="4" fillId="0" borderId="0"/>
    <xf numFmtId="0" fontId="4" fillId="0" borderId="0"/>
    <xf numFmtId="0" fontId="4" fillId="0" borderId="0"/>
    <xf numFmtId="0" fontId="15" fillId="0" borderId="0"/>
    <xf numFmtId="0" fontId="15" fillId="0" borderId="0"/>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165" fontId="4" fillId="0" borderId="0" applyFont="0" applyFill="0" applyBorder="0" applyAlignment="0" applyProtection="0"/>
    <xf numFmtId="167" fontId="4" fillId="0" borderId="0" applyFont="0" applyFill="0" applyBorder="0" applyAlignment="0" applyProtection="0"/>
    <xf numFmtId="182" fontId="55" fillId="0" borderId="0">
      <alignment horizontal="left"/>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183" fontId="3" fillId="0" borderId="0" applyFont="0" applyFill="0" applyBorder="0" applyAlignment="0" applyProtection="0"/>
    <xf numFmtId="0" fontId="57" fillId="53" borderId="19" applyNumberFormat="0" applyAlignment="0" applyProtection="0"/>
    <xf numFmtId="0" fontId="58" fillId="4" borderId="0">
      <alignment vertical="center"/>
    </xf>
    <xf numFmtId="39" fontId="28" fillId="4" borderId="0">
      <alignment vertical="center"/>
    </xf>
    <xf numFmtId="10" fontId="4" fillId="0" borderId="0" applyFont="0" applyFill="0" applyBorder="0" applyAlignment="0" applyProtection="0"/>
    <xf numFmtId="9" fontId="4" fillId="0" borderId="0" applyFont="0" applyFill="0" applyBorder="0" applyAlignment="0" applyProtection="0"/>
    <xf numFmtId="184" fontId="4" fillId="0" borderId="0"/>
    <xf numFmtId="185" fontId="55" fillId="0" borderId="0"/>
    <xf numFmtId="0" fontId="4" fillId="0" borderId="0"/>
    <xf numFmtId="169" fontId="59" fillId="50" borderId="1">
      <alignment horizontal="center" vertical="center" wrapText="1"/>
      <protection locked="0"/>
    </xf>
    <xf numFmtId="186" fontId="4" fillId="0" borderId="0" applyFont="0" applyFill="0" applyBorder="0" applyAlignment="0" applyProtection="0"/>
    <xf numFmtId="0" fontId="4" fillId="0"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60" fillId="55" borderId="1">
      <alignment vertical="top"/>
    </xf>
    <xf numFmtId="0" fontId="61" fillId="56" borderId="0">
      <alignment horizontal="center" vertical="center"/>
    </xf>
    <xf numFmtId="0" fontId="61" fillId="56" borderId="0">
      <alignment horizontal="right" vertical="top"/>
    </xf>
    <xf numFmtId="0" fontId="62" fillId="0" borderId="0" applyNumberFormat="0" applyFill="0" applyBorder="0" applyAlignment="0" applyProtection="0"/>
    <xf numFmtId="187" fontId="4" fillId="33" borderId="1">
      <alignment vertical="center"/>
    </xf>
    <xf numFmtId="188" fontId="63" fillId="0" borderId="1">
      <alignment horizontal="left" vertical="center"/>
      <protection locked="0"/>
    </xf>
    <xf numFmtId="0" fontId="4" fillId="57" borderId="0"/>
    <xf numFmtId="0" fontId="15" fillId="0" borderId="0"/>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169" fontId="4" fillId="42" borderId="20" applyNumberFormat="0" applyFont="0" applyAlignment="0">
      <alignment horizontal="left"/>
    </xf>
    <xf numFmtId="0" fontId="64" fillId="0" borderId="0"/>
    <xf numFmtId="3" fontId="35" fillId="0" borderId="0">
      <protection locked="0"/>
    </xf>
    <xf numFmtId="189" fontId="4" fillId="0" borderId="0" applyFont="0" applyFill="0" applyBorder="0" applyAlignment="0" applyProtection="0"/>
    <xf numFmtId="190" fontId="4" fillId="0" borderId="0" applyFont="0" applyFill="0" applyBorder="0" applyAlignment="0" applyProtection="0"/>
    <xf numFmtId="182" fontId="55" fillId="0" borderId="0">
      <alignment horizontal="left"/>
    </xf>
    <xf numFmtId="191" fontId="4" fillId="4" borderId="0" applyFill="0"/>
    <xf numFmtId="0" fontId="65" fillId="0" borderId="0" applyNumberFormat="0" applyFill="0" applyBorder="0" applyAlignment="0" applyProtection="0">
      <alignment horizontal="center"/>
    </xf>
    <xf numFmtId="169" fontId="21" fillId="5" borderId="6">
      <alignment horizontal="center" vertical="center"/>
    </xf>
    <xf numFmtId="192" fontId="4" fillId="0" borderId="0" applyFont="0" applyFill="0" applyBorder="0" applyAlignment="0" applyProtection="0"/>
    <xf numFmtId="193" fontId="4" fillId="0" borderId="0" applyFont="0" applyFill="0" applyBorder="0" applyAlignment="0" applyProtection="0"/>
    <xf numFmtId="0" fontId="66" fillId="0" borderId="21"/>
    <xf numFmtId="0" fontId="67" fillId="0" borderId="0" applyNumberFormat="0" applyFill="0" applyBorder="0" applyAlignment="0" applyProtection="0"/>
    <xf numFmtId="0" fontId="68" fillId="58" borderId="22">
      <alignment vertical="center"/>
      <protection locked="0"/>
    </xf>
    <xf numFmtId="194" fontId="4" fillId="0" borderId="0" applyFont="0" applyFill="0" applyBorder="0" applyAlignment="0" applyProtection="0"/>
    <xf numFmtId="195" fontId="4" fillId="0" borderId="0" applyFont="0" applyFill="0" applyBorder="0" applyAlignment="0" applyProtection="0"/>
    <xf numFmtId="0" fontId="68" fillId="49" borderId="1">
      <alignment horizontal="right" wrapText="1"/>
      <protection locked="0"/>
    </xf>
    <xf numFmtId="169" fontId="4" fillId="49" borderId="1" applyNumberFormat="0" applyFill="0" applyBorder="0" applyProtection="0">
      <alignment vertical="center"/>
      <protection locked="0"/>
    </xf>
    <xf numFmtId="169" fontId="4" fillId="49" borderId="1" applyNumberFormat="0" applyFill="0" applyBorder="0" applyProtection="0">
      <alignment vertical="center"/>
      <protection locked="0"/>
    </xf>
    <xf numFmtId="169" fontId="4" fillId="49" borderId="1" applyNumberFormat="0" applyFill="0" applyBorder="0" applyProtection="0">
      <alignment vertical="center"/>
      <protection locked="0"/>
    </xf>
    <xf numFmtId="169" fontId="4" fillId="49" borderId="1" applyNumberFormat="0" applyFill="0" applyBorder="0" applyProtection="0">
      <alignment vertical="center"/>
      <protection locked="0"/>
    </xf>
    <xf numFmtId="0" fontId="24" fillId="59" borderId="0" applyNumberFormat="0" applyBorder="0" applyAlignment="0" applyProtection="0"/>
    <xf numFmtId="0" fontId="24" fillId="59" borderId="0" applyNumberFormat="0" applyBorder="0" applyAlignment="0" applyProtection="0"/>
    <xf numFmtId="0" fontId="24" fillId="59" borderId="0" applyNumberFormat="0" applyBorder="0" applyAlignment="0" applyProtection="0"/>
    <xf numFmtId="0" fontId="24" fillId="59" borderId="0" applyNumberFormat="0" applyBorder="0" applyAlignment="0" applyProtection="0"/>
    <xf numFmtId="0" fontId="24" fillId="59" borderId="0" applyNumberFormat="0" applyBorder="0" applyAlignment="0" applyProtection="0"/>
    <xf numFmtId="0" fontId="24" fillId="59" borderId="0" applyNumberFormat="0" applyBorder="0" applyAlignment="0" applyProtection="0"/>
    <xf numFmtId="0" fontId="24" fillId="59" borderId="0" applyNumberFormat="0" applyBorder="0" applyAlignment="0" applyProtection="0"/>
    <xf numFmtId="0" fontId="24" fillId="59"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46" fillId="12" borderId="16" applyNumberFormat="0" applyAlignment="0" applyProtection="0"/>
    <xf numFmtId="0" fontId="46" fillId="12" borderId="16" applyNumberFormat="0" applyAlignment="0" applyProtection="0"/>
    <xf numFmtId="0" fontId="46" fillId="12" borderId="16" applyNumberFormat="0" applyAlignment="0" applyProtection="0"/>
    <xf numFmtId="0" fontId="46" fillId="12" borderId="16" applyNumberFormat="0" applyAlignment="0" applyProtection="0"/>
    <xf numFmtId="0" fontId="46" fillId="12" borderId="16" applyNumberFormat="0" applyAlignment="0" applyProtection="0"/>
    <xf numFmtId="0" fontId="46" fillId="12" borderId="16" applyNumberFormat="0" applyAlignment="0" applyProtection="0"/>
    <xf numFmtId="0" fontId="46" fillId="12" borderId="16" applyNumberFormat="0" applyAlignment="0" applyProtection="0"/>
    <xf numFmtId="0" fontId="46" fillId="12" borderId="16" applyNumberFormat="0" applyAlignment="0" applyProtection="0"/>
    <xf numFmtId="0" fontId="57" fillId="63" borderId="19" applyNumberFormat="0" applyAlignment="0" applyProtection="0"/>
    <xf numFmtId="0" fontId="57" fillId="63" borderId="19" applyNumberFormat="0" applyAlignment="0" applyProtection="0"/>
    <xf numFmtId="0" fontId="57" fillId="63" borderId="19" applyNumberFormat="0" applyAlignment="0" applyProtection="0"/>
    <xf numFmtId="0" fontId="57" fillId="63" borderId="19" applyNumberFormat="0" applyAlignment="0" applyProtection="0"/>
    <xf numFmtId="0" fontId="57" fillId="63" borderId="19" applyNumberFormat="0" applyAlignment="0" applyProtection="0"/>
    <xf numFmtId="0" fontId="57" fillId="63" borderId="19" applyNumberFormat="0" applyAlignment="0" applyProtection="0"/>
    <xf numFmtId="0" fontId="57" fillId="63" borderId="19" applyNumberFormat="0" applyAlignment="0" applyProtection="0"/>
    <xf numFmtId="0" fontId="57" fillId="63" borderId="19" applyNumberFormat="0" applyAlignment="0" applyProtection="0"/>
    <xf numFmtId="0" fontId="69" fillId="63" borderId="16" applyNumberFormat="0" applyAlignment="0" applyProtection="0"/>
    <xf numFmtId="0" fontId="69" fillId="63" borderId="16" applyNumberFormat="0" applyAlignment="0" applyProtection="0"/>
    <xf numFmtId="0" fontId="69" fillId="63" borderId="16" applyNumberFormat="0" applyAlignment="0" applyProtection="0"/>
    <xf numFmtId="0" fontId="69" fillId="63" borderId="16" applyNumberFormat="0" applyAlignment="0" applyProtection="0"/>
    <xf numFmtId="0" fontId="69" fillId="63" borderId="16" applyNumberFormat="0" applyAlignment="0" applyProtection="0"/>
    <xf numFmtId="0" fontId="69" fillId="63" borderId="16" applyNumberFormat="0" applyAlignment="0" applyProtection="0"/>
    <xf numFmtId="0" fontId="69" fillId="63" borderId="16" applyNumberFormat="0" applyAlignment="0" applyProtection="0"/>
    <xf numFmtId="0" fontId="69" fillId="63" borderId="16" applyNumberFormat="0" applyAlignment="0" applyProtection="0"/>
    <xf numFmtId="166" fontId="4" fillId="0" borderId="0" applyFont="0" applyFill="0" applyBorder="0" applyAlignment="0" applyProtection="0"/>
    <xf numFmtId="171" fontId="4" fillId="0" borderId="0" applyFont="0" applyFill="0" applyBorder="0" applyAlignment="0" applyProtection="0"/>
    <xf numFmtId="172" fontId="28" fillId="4" borderId="0" applyNumberFormat="0" applyFont="0" applyFill="0" applyBorder="0" applyAlignment="0" applyProtection="0">
      <alignment vertical="center"/>
    </xf>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3" fillId="0" borderId="0">
      <alignment horizontal="left"/>
    </xf>
    <xf numFmtId="0" fontId="74" fillId="4" borderId="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2" fillId="64" borderId="11" applyNumberFormat="0" applyAlignment="0" applyProtection="0"/>
    <xf numFmtId="0" fontId="32" fillId="64" borderId="11" applyNumberFormat="0" applyAlignment="0" applyProtection="0"/>
    <xf numFmtId="0" fontId="32" fillId="64" borderId="11" applyNumberFormat="0" applyAlignment="0" applyProtection="0"/>
    <xf numFmtId="0" fontId="32" fillId="64" borderId="11" applyNumberFormat="0" applyAlignment="0" applyProtection="0"/>
    <xf numFmtId="0" fontId="32" fillId="64" borderId="11" applyNumberFormat="0" applyAlignment="0" applyProtection="0"/>
    <xf numFmtId="0" fontId="32" fillId="64" borderId="11" applyNumberFormat="0" applyAlignment="0" applyProtection="0"/>
    <xf numFmtId="0" fontId="32" fillId="64" borderId="11" applyNumberFormat="0" applyAlignment="0" applyProtection="0"/>
    <xf numFmtId="0" fontId="32" fillId="64" borderId="11" applyNumberFormat="0" applyAlignment="0" applyProtection="0"/>
    <xf numFmtId="0" fontId="75" fillId="4" borderId="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53" fillId="55" borderId="0" applyNumberFormat="0" applyBorder="0" applyAlignment="0" applyProtection="0"/>
    <xf numFmtId="0" fontId="53" fillId="55" borderId="0" applyNumberFormat="0" applyBorder="0" applyAlignment="0" applyProtection="0"/>
    <xf numFmtId="0" fontId="53" fillId="55" borderId="0" applyNumberFormat="0" applyBorder="0" applyAlignment="0" applyProtection="0"/>
    <xf numFmtId="0" fontId="53" fillId="55" borderId="0" applyNumberFormat="0" applyBorder="0" applyAlignment="0" applyProtection="0"/>
    <xf numFmtId="0" fontId="53" fillId="55" borderId="0" applyNumberFormat="0" applyBorder="0" applyAlignment="0" applyProtection="0"/>
    <xf numFmtId="0" fontId="53" fillId="55" borderId="0" applyNumberFormat="0" applyBorder="0" applyAlignment="0" applyProtection="0"/>
    <xf numFmtId="0" fontId="53" fillId="55" borderId="0" applyNumberFormat="0" applyBorder="0" applyAlignment="0" applyProtection="0"/>
    <xf numFmtId="0" fontId="53" fillId="55" borderId="0" applyNumberFormat="0" applyBorder="0" applyAlignment="0" applyProtection="0"/>
    <xf numFmtId="164" fontId="3" fillId="0" borderId="0" applyFont="0" applyFill="0" applyBorder="0" applyAlignment="0" applyProtection="0"/>
    <xf numFmtId="0" fontId="4" fillId="0" borderId="0"/>
    <xf numFmtId="0" fontId="1" fillId="0" borderId="0"/>
    <xf numFmtId="0" fontId="3" fillId="0" borderId="0"/>
    <xf numFmtId="0" fontId="1" fillId="0" borderId="0"/>
    <xf numFmtId="0" fontId="10" fillId="0" borderId="0"/>
    <xf numFmtId="0" fontId="4" fillId="0" borderId="0"/>
    <xf numFmtId="0" fontId="4" fillId="0" borderId="0"/>
    <xf numFmtId="0" fontId="4" fillId="0" borderId="0"/>
    <xf numFmtId="0" fontId="10"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1" fillId="0" borderId="0"/>
    <xf numFmtId="0" fontId="1" fillId="0" borderId="0"/>
    <xf numFmtId="0" fontId="4" fillId="0" borderId="0"/>
    <xf numFmtId="0" fontId="77"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78" fillId="8" borderId="0" applyNumberFormat="0" applyBorder="0" applyAlignment="0" applyProtection="0"/>
    <xf numFmtId="0" fontId="78" fillId="8" borderId="0" applyNumberFormat="0" applyBorder="0" applyAlignment="0" applyProtection="0"/>
    <xf numFmtId="0" fontId="78" fillId="8" borderId="0" applyNumberFormat="0" applyBorder="0" applyAlignment="0" applyProtection="0"/>
    <xf numFmtId="0" fontId="78" fillId="8" borderId="0" applyNumberFormat="0" applyBorder="0" applyAlignment="0" applyProtection="0"/>
    <xf numFmtId="0" fontId="78" fillId="8" borderId="0" applyNumberFormat="0" applyBorder="0" applyAlignment="0" applyProtection="0"/>
    <xf numFmtId="0" fontId="78" fillId="8" borderId="0" applyNumberFormat="0" applyBorder="0" applyAlignment="0" applyProtection="0"/>
    <xf numFmtId="0" fontId="78" fillId="8" borderId="0" applyNumberFormat="0" applyBorder="0" applyAlignment="0" applyProtection="0"/>
    <xf numFmtId="0" fontId="78" fillId="8" borderId="0" applyNumberFormat="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0" fontId="3" fillId="65" borderId="26" applyNumberFormat="0" applyFont="0" applyAlignment="0" applyProtection="0"/>
    <xf numFmtId="9" fontId="1" fillId="0" borderId="0" applyFont="0" applyFill="0" applyBorder="0" applyAlignment="0" applyProtection="0"/>
    <xf numFmtId="9" fontId="10" fillId="0" borderId="0" applyFont="0" applyFill="0" applyBorder="0" applyAlignment="0" applyProtection="0"/>
    <xf numFmtId="9" fontId="3"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0" fontId="80" fillId="37" borderId="0">
      <alignment horizontal="center" vertical="top"/>
    </xf>
    <xf numFmtId="3" fontId="81" fillId="0" borderId="0" applyFont="0" applyFill="0" applyBorder="0" applyProtection="0">
      <alignment horizontal="right" vertical="center"/>
    </xf>
    <xf numFmtId="0" fontId="16" fillId="0" borderId="0"/>
    <xf numFmtId="0" fontId="4" fillId="0" borderId="0"/>
    <xf numFmtId="0" fontId="15" fillId="0" borderId="0"/>
    <xf numFmtId="0" fontId="16" fillId="0" borderId="0"/>
    <xf numFmtId="196" fontId="82" fillId="0" borderId="0" applyFont="0" applyFill="0" applyBorder="0" applyAlignment="0" applyProtection="0"/>
    <xf numFmtId="167" fontId="22" fillId="0" borderId="0" applyFont="0" applyFill="0" applyBorder="0" applyAlignment="0" applyProtection="0"/>
    <xf numFmtId="167" fontId="3" fillId="0" borderId="0" applyFont="0" applyFill="0" applyBorder="0" applyAlignment="0" applyProtection="0"/>
    <xf numFmtId="167" fontId="10"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77" fillId="0" borderId="0" applyFont="0" applyFill="0" applyBorder="0" applyAlignment="0" applyProtection="0"/>
    <xf numFmtId="167" fontId="1" fillId="0" borderId="0" applyFont="0" applyFill="0" applyBorder="0" applyAlignment="0" applyProtection="0"/>
    <xf numFmtId="167" fontId="3" fillId="0" borderId="0" applyFont="0" applyFill="0" applyBorder="0" applyAlignment="0" applyProtection="0"/>
    <xf numFmtId="167" fontId="4" fillId="0" borderId="0" applyFont="0" applyFill="0" applyBorder="0" applyAlignment="0" applyProtection="0"/>
    <xf numFmtId="167" fontId="1" fillId="0" borderId="0" applyFont="0" applyFill="0" applyBorder="0" applyAlignment="0" applyProtection="0"/>
    <xf numFmtId="197"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165" fontId="22" fillId="66" borderId="1">
      <alignment horizontal="center" vertical="center"/>
      <protection locked="0"/>
    </xf>
    <xf numFmtId="0" fontId="83" fillId="0" borderId="0"/>
    <xf numFmtId="0" fontId="84" fillId="67" borderId="27" applyNumberFormat="0" applyAlignment="0" applyProtection="0"/>
    <xf numFmtId="0" fontId="88" fillId="0" borderId="0" applyNumberFormat="0" applyFill="0" applyBorder="0" applyAlignment="0" applyProtection="0"/>
  </cellStyleXfs>
  <cellXfs count="302">
    <xf numFmtId="0" fontId="0" fillId="0" borderId="0" xfId="0"/>
    <xf numFmtId="0" fontId="0" fillId="0" borderId="0" xfId="0"/>
    <xf numFmtId="0" fontId="0" fillId="0" borderId="0" xfId="0" applyProtection="1"/>
    <xf numFmtId="0" fontId="0" fillId="0" borderId="0" xfId="0" applyFill="1" applyProtection="1"/>
    <xf numFmtId="0" fontId="0" fillId="0" borderId="0" xfId="0" applyBorder="1" applyProtection="1"/>
    <xf numFmtId="0" fontId="0" fillId="0" borderId="0" xfId="0" applyFill="1"/>
    <xf numFmtId="0" fontId="0" fillId="0" borderId="0" xfId="0" applyBorder="1"/>
    <xf numFmtId="0" fontId="0" fillId="0" borderId="33" xfId="0" applyBorder="1" applyProtection="1"/>
    <xf numFmtId="0" fontId="0" fillId="0" borderId="33" xfId="0" applyFill="1" applyBorder="1" applyProtection="1"/>
    <xf numFmtId="0" fontId="0" fillId="0" borderId="41" xfId="0" applyFill="1" applyBorder="1" applyProtection="1"/>
    <xf numFmtId="0" fontId="0" fillId="0" borderId="41" xfId="0" applyBorder="1" applyProtection="1"/>
    <xf numFmtId="0" fontId="0" fillId="0" borderId="49" xfId="0" applyBorder="1" applyProtection="1"/>
    <xf numFmtId="0" fontId="0" fillId="0" borderId="49" xfId="0" applyFill="1" applyBorder="1" applyProtection="1"/>
    <xf numFmtId="4" fontId="8" fillId="0" borderId="49" xfId="0" applyNumberFormat="1" applyFont="1" applyFill="1" applyBorder="1" applyAlignment="1" applyProtection="1">
      <alignment vertical="center"/>
    </xf>
    <xf numFmtId="4" fontId="8" fillId="0" borderId="49" xfId="0" applyNumberFormat="1" applyFont="1" applyBorder="1" applyAlignment="1" applyProtection="1">
      <alignment vertical="center"/>
    </xf>
    <xf numFmtId="0" fontId="0" fillId="0" borderId="50" xfId="0" applyBorder="1" applyAlignment="1" applyProtection="1">
      <alignment horizontal="right" vertical="center"/>
    </xf>
    <xf numFmtId="0" fontId="0" fillId="0" borderId="50" xfId="0" applyBorder="1" applyProtection="1"/>
    <xf numFmtId="4" fontId="8" fillId="0" borderId="50" xfId="1" applyNumberFormat="1" applyFont="1" applyFill="1" applyBorder="1" applyAlignment="1" applyProtection="1">
      <alignment horizontal="right" vertical="center"/>
    </xf>
    <xf numFmtId="4" fontId="8" fillId="0" borderId="50" xfId="0" applyNumberFormat="1" applyFont="1" applyFill="1" applyBorder="1" applyAlignment="1" applyProtection="1">
      <alignment horizontal="right" vertical="center"/>
    </xf>
    <xf numFmtId="0" fontId="8" fillId="0" borderId="50" xfId="0" applyFont="1" applyFill="1" applyBorder="1" applyAlignment="1" applyProtection="1">
      <alignment horizontal="right" vertical="center" wrapText="1"/>
    </xf>
    <xf numFmtId="0" fontId="0" fillId="0" borderId="50" xfId="0" applyFill="1" applyBorder="1" applyAlignment="1" applyProtection="1">
      <alignment horizontal="right" vertical="center"/>
    </xf>
    <xf numFmtId="0" fontId="0" fillId="0" borderId="50" xfId="0" applyFill="1" applyBorder="1" applyProtection="1"/>
    <xf numFmtId="0" fontId="8" fillId="0" borderId="50" xfId="0" applyFont="1" applyBorder="1" applyAlignment="1" applyProtection="1">
      <alignment horizontal="right" vertical="center" wrapText="1"/>
    </xf>
    <xf numFmtId="4" fontId="8" fillId="0" borderId="50" xfId="0" applyNumberFormat="1" applyFont="1" applyFill="1" applyBorder="1" applyAlignment="1" applyProtection="1">
      <alignment horizontal="right" vertical="center" wrapText="1"/>
    </xf>
    <xf numFmtId="4" fontId="7" fillId="0" borderId="50" xfId="0" applyNumberFormat="1" applyFont="1" applyBorder="1" applyAlignment="1" applyProtection="1">
      <alignment horizontal="right" vertical="center"/>
    </xf>
    <xf numFmtId="2" fontId="8" fillId="0" borderId="50" xfId="0" applyNumberFormat="1" applyFont="1" applyBorder="1" applyAlignment="1" applyProtection="1">
      <alignment horizontal="right" vertical="center" wrapText="1"/>
    </xf>
    <xf numFmtId="4" fontId="93" fillId="0" borderId="50" xfId="12" applyNumberFormat="1" applyFont="1" applyFill="1" applyBorder="1" applyAlignment="1">
      <alignment horizontal="right" vertical="center" wrapText="1"/>
    </xf>
    <xf numFmtId="4" fontId="5" fillId="0" borderId="50" xfId="0" applyNumberFormat="1" applyFont="1" applyFill="1" applyBorder="1" applyAlignment="1" applyProtection="1">
      <alignment horizontal="right" vertical="center" wrapText="1"/>
    </xf>
    <xf numFmtId="4" fontId="5" fillId="2" borderId="50" xfId="0" applyNumberFormat="1" applyFont="1" applyFill="1" applyBorder="1" applyAlignment="1" applyProtection="1">
      <alignment horizontal="right" vertical="center" wrapText="1"/>
    </xf>
    <xf numFmtId="4" fontId="8" fillId="0" borderId="50" xfId="0" applyNumberFormat="1" applyFont="1" applyBorder="1" applyAlignment="1" applyProtection="1">
      <alignment horizontal="right" vertical="center"/>
    </xf>
    <xf numFmtId="4" fontId="93" fillId="0" borderId="50" xfId="0" applyNumberFormat="1" applyFont="1" applyFill="1" applyBorder="1" applyAlignment="1">
      <alignment horizontal="right" vertical="center" wrapText="1"/>
    </xf>
    <xf numFmtId="4" fontId="5" fillId="2" borderId="50" xfId="0" applyNumberFormat="1" applyFont="1" applyFill="1" applyBorder="1" applyAlignment="1" applyProtection="1">
      <alignment horizontal="right" vertical="center"/>
    </xf>
    <xf numFmtId="4" fontId="92" fillId="0" borderId="50" xfId="1" applyNumberFormat="1" applyFont="1" applyFill="1" applyBorder="1" applyAlignment="1" applyProtection="1">
      <alignment horizontal="right" vertical="center"/>
      <protection locked="0"/>
    </xf>
    <xf numFmtId="4" fontId="5" fillId="0" borderId="50" xfId="0" applyNumberFormat="1" applyFont="1" applyFill="1" applyBorder="1" applyAlignment="1" applyProtection="1">
      <alignment horizontal="right" vertical="center"/>
    </xf>
    <xf numFmtId="4" fontId="85" fillId="2" borderId="50" xfId="0" applyNumberFormat="1" applyFont="1" applyFill="1" applyBorder="1" applyAlignment="1" applyProtection="1">
      <alignment horizontal="right" vertical="center"/>
    </xf>
    <xf numFmtId="4" fontId="85" fillId="0" borderId="50" xfId="0" applyNumberFormat="1" applyFont="1" applyFill="1" applyBorder="1" applyAlignment="1" applyProtection="1">
      <alignment horizontal="right" vertical="center" wrapText="1"/>
    </xf>
    <xf numFmtId="0" fontId="0" fillId="0" borderId="50" xfId="0" applyBorder="1" applyAlignment="1">
      <alignment horizontal="right" vertical="center"/>
    </xf>
    <xf numFmtId="0" fontId="5" fillId="0" borderId="50" xfId="0" applyFont="1" applyBorder="1" applyAlignment="1" applyProtection="1">
      <alignment horizontal="right" vertical="center"/>
    </xf>
    <xf numFmtId="0" fontId="5" fillId="0" borderId="50" xfId="0" applyFont="1" applyFill="1" applyBorder="1" applyAlignment="1" applyProtection="1">
      <alignment horizontal="right" vertical="center"/>
    </xf>
    <xf numFmtId="4" fontId="5" fillId="0" borderId="50" xfId="12" applyNumberFormat="1" applyFont="1" applyFill="1" applyBorder="1" applyAlignment="1" applyProtection="1">
      <alignment horizontal="right" vertical="center" wrapText="1"/>
    </xf>
    <xf numFmtId="2" fontId="5" fillId="0" borderId="50" xfId="12" applyNumberFormat="1" applyFont="1" applyFill="1" applyBorder="1" applyAlignment="1" applyProtection="1">
      <alignment horizontal="right" vertical="center" wrapText="1"/>
    </xf>
    <xf numFmtId="0" fontId="9" fillId="0" borderId="50" xfId="12" applyFont="1" applyFill="1" applyBorder="1" applyAlignment="1" applyProtection="1">
      <alignment horizontal="right" vertical="center" wrapText="1"/>
    </xf>
    <xf numFmtId="0" fontId="86" fillId="0" borderId="50" xfId="3229" applyFont="1" applyFill="1" applyBorder="1" applyAlignment="1" applyProtection="1">
      <alignment horizontal="right" vertical="center" wrapText="1"/>
    </xf>
    <xf numFmtId="4" fontId="85" fillId="0" borderId="50" xfId="6" applyNumberFormat="1" applyFont="1" applyFill="1" applyBorder="1" applyAlignment="1" applyProtection="1">
      <alignment horizontal="right" vertical="center" wrapText="1"/>
    </xf>
    <xf numFmtId="4" fontId="85" fillId="0" borderId="50" xfId="1" applyNumberFormat="1" applyFont="1" applyFill="1" applyBorder="1" applyAlignment="1" applyProtection="1">
      <alignment horizontal="right" vertical="center"/>
    </xf>
    <xf numFmtId="4" fontId="85" fillId="0" borderId="50" xfId="0" applyNumberFormat="1" applyFont="1" applyFill="1" applyBorder="1" applyAlignment="1" applyProtection="1">
      <alignment horizontal="right" vertical="center"/>
    </xf>
    <xf numFmtId="0" fontId="0" fillId="0" borderId="50" xfId="0" applyBorder="1"/>
    <xf numFmtId="0" fontId="95" fillId="0" borderId="0" xfId="0" applyFont="1"/>
    <xf numFmtId="4" fontId="0" fillId="0" borderId="0" xfId="0" applyNumberFormat="1"/>
    <xf numFmtId="0" fontId="0" fillId="72" borderId="0" xfId="0" applyFill="1"/>
    <xf numFmtId="4" fontId="0" fillId="72" borderId="0" xfId="0" applyNumberFormat="1" applyFill="1"/>
    <xf numFmtId="199" fontId="96" fillId="72" borderId="0" xfId="0" applyNumberFormat="1" applyFont="1" applyFill="1" applyBorder="1" applyAlignment="1" applyProtection="1">
      <alignment horizontal="center" vertical="center"/>
    </xf>
    <xf numFmtId="0" fontId="5" fillId="0" borderId="0" xfId="12" applyFont="1" applyFill="1" applyBorder="1" applyAlignment="1" applyProtection="1">
      <alignment horizontal="left" vertical="center" wrapText="1"/>
    </xf>
    <xf numFmtId="0" fontId="103" fillId="0" borderId="32" xfId="0" applyFont="1" applyBorder="1" applyAlignment="1" applyProtection="1">
      <alignment horizontal="center" vertical="center" wrapText="1"/>
    </xf>
    <xf numFmtId="0" fontId="103" fillId="0" borderId="32" xfId="0" applyFont="1" applyBorder="1" applyAlignment="1" applyProtection="1">
      <alignment horizontal="center" vertical="center"/>
    </xf>
    <xf numFmtId="0" fontId="103" fillId="0" borderId="32" xfId="0" applyFont="1" applyBorder="1" applyAlignment="1" applyProtection="1">
      <alignment vertical="center" wrapText="1"/>
    </xf>
    <xf numFmtId="4" fontId="103" fillId="0" borderId="32" xfId="1" applyNumberFormat="1" applyFont="1" applyFill="1" applyBorder="1" applyAlignment="1" applyProtection="1">
      <alignment horizontal="right" vertical="center"/>
    </xf>
    <xf numFmtId="0" fontId="117" fillId="0" borderId="32" xfId="7" applyFont="1" applyBorder="1" applyAlignment="1" applyProtection="1">
      <alignment vertical="center" wrapText="1"/>
    </xf>
    <xf numFmtId="0" fontId="103" fillId="0" borderId="48" xfId="0" applyFont="1" applyBorder="1" applyAlignment="1" applyProtection="1">
      <alignment horizontal="right" vertical="center" wrapText="1"/>
    </xf>
    <xf numFmtId="49" fontId="103" fillId="74" borderId="32" xfId="0" applyNumberFormat="1" applyFont="1" applyFill="1" applyBorder="1" applyAlignment="1" applyProtection="1">
      <alignment horizontal="right" vertical="center" wrapText="1"/>
    </xf>
    <xf numFmtId="0" fontId="103" fillId="74" borderId="32" xfId="0" applyFont="1" applyFill="1" applyBorder="1" applyAlignment="1" applyProtection="1">
      <alignment vertical="center" wrapText="1"/>
    </xf>
    <xf numFmtId="0" fontId="103" fillId="74" borderId="32" xfId="0" applyFont="1" applyFill="1" applyBorder="1" applyAlignment="1" applyProtection="1">
      <alignment horizontal="center" vertical="center" wrapText="1"/>
    </xf>
    <xf numFmtId="4" fontId="103" fillId="74" borderId="32" xfId="0" applyNumberFormat="1" applyFont="1" applyFill="1" applyBorder="1" applyAlignment="1" applyProtection="1">
      <alignment horizontal="right" vertical="center" wrapText="1"/>
    </xf>
    <xf numFmtId="0" fontId="103" fillId="0" borderId="32" xfId="0" applyFont="1" applyFill="1" applyBorder="1" applyAlignment="1" applyProtection="1">
      <alignment vertical="center" wrapText="1"/>
    </xf>
    <xf numFmtId="4" fontId="103" fillId="0" borderId="32" xfId="0" applyNumberFormat="1" applyFont="1" applyFill="1" applyBorder="1" applyAlignment="1" applyProtection="1">
      <alignment horizontal="right" vertical="center" wrapText="1"/>
    </xf>
    <xf numFmtId="0" fontId="112" fillId="74" borderId="32" xfId="0" applyFont="1" applyFill="1" applyBorder="1" applyAlignment="1" applyProtection="1">
      <alignment vertical="center" wrapText="1"/>
    </xf>
    <xf numFmtId="0" fontId="112" fillId="0" borderId="32" xfId="0" applyFont="1" applyBorder="1" applyAlignment="1" applyProtection="1">
      <alignment vertical="center" wrapText="1"/>
    </xf>
    <xf numFmtId="1" fontId="102" fillId="0" borderId="32" xfId="11" applyNumberFormat="1" applyFont="1" applyFill="1" applyBorder="1" applyAlignment="1" applyProtection="1">
      <alignment horizontal="center" vertical="center" wrapText="1"/>
    </xf>
    <xf numFmtId="4" fontId="102" fillId="0" borderId="32" xfId="0" applyNumberFormat="1" applyFont="1" applyFill="1" applyBorder="1" applyAlignment="1" applyProtection="1">
      <alignment horizontal="right" vertical="center" wrapText="1"/>
    </xf>
    <xf numFmtId="1" fontId="103" fillId="0" borderId="32" xfId="12" applyNumberFormat="1" applyFont="1" applyFill="1" applyBorder="1" applyAlignment="1" applyProtection="1">
      <alignment horizontal="center" vertical="center" wrapText="1"/>
    </xf>
    <xf numFmtId="0" fontId="102" fillId="0" borderId="32" xfId="0" applyFont="1" applyFill="1" applyBorder="1" applyAlignment="1" applyProtection="1">
      <alignment horizontal="center" vertical="center" wrapText="1"/>
    </xf>
    <xf numFmtId="1" fontId="103" fillId="0" borderId="32" xfId="12" applyNumberFormat="1" applyFont="1" applyBorder="1" applyAlignment="1" applyProtection="1">
      <alignment horizontal="center" vertical="center" wrapText="1"/>
    </xf>
    <xf numFmtId="0" fontId="102" fillId="2" borderId="32" xfId="0" applyFont="1" applyFill="1" applyBorder="1" applyAlignment="1" applyProtection="1">
      <alignment horizontal="center" vertical="center" wrapText="1"/>
    </xf>
    <xf numFmtId="0" fontId="117" fillId="76" borderId="32" xfId="0" applyFont="1" applyFill="1" applyBorder="1" applyAlignment="1" applyProtection="1">
      <alignment vertical="center" wrapText="1"/>
    </xf>
    <xf numFmtId="0" fontId="102" fillId="76" borderId="32" xfId="0" applyFont="1" applyFill="1" applyBorder="1" applyAlignment="1" applyProtection="1">
      <alignment horizontal="center" vertical="center" wrapText="1"/>
    </xf>
    <xf numFmtId="4" fontId="102" fillId="76" borderId="32" xfId="0" applyNumberFormat="1" applyFont="1" applyFill="1" applyBorder="1" applyAlignment="1" applyProtection="1">
      <alignment horizontal="right" vertical="center" wrapText="1"/>
    </xf>
    <xf numFmtId="0" fontId="117" fillId="2" borderId="32" xfId="0" applyFont="1" applyFill="1" applyBorder="1" applyAlignment="1" applyProtection="1">
      <alignment horizontal="center" vertical="center" wrapText="1"/>
    </xf>
    <xf numFmtId="0" fontId="118" fillId="2" borderId="32" xfId="7" applyFont="1" applyFill="1" applyBorder="1" applyAlignment="1" applyProtection="1">
      <alignment vertical="center" wrapText="1"/>
    </xf>
    <xf numFmtId="0" fontId="103" fillId="76" borderId="32" xfId="12" applyFont="1" applyFill="1" applyBorder="1" applyAlignment="1" applyProtection="1">
      <alignment horizontal="right" vertical="center" wrapText="1"/>
    </xf>
    <xf numFmtId="0" fontId="102" fillId="76" borderId="32" xfId="12" applyFont="1" applyFill="1" applyBorder="1" applyAlignment="1">
      <alignment vertical="center" wrapText="1"/>
    </xf>
    <xf numFmtId="0" fontId="113" fillId="76" borderId="32" xfId="12" applyFont="1" applyFill="1" applyBorder="1" applyAlignment="1">
      <alignment vertical="center" wrapText="1"/>
    </xf>
    <xf numFmtId="1" fontId="103" fillId="2" borderId="32" xfId="12" applyNumberFormat="1" applyFont="1" applyFill="1" applyBorder="1" applyAlignment="1" applyProtection="1">
      <alignment horizontal="center" vertical="center" wrapText="1"/>
    </xf>
    <xf numFmtId="0" fontId="123" fillId="2" borderId="32" xfId="7" applyFont="1" applyFill="1" applyBorder="1" applyAlignment="1" applyProtection="1">
      <alignment vertical="center" wrapText="1"/>
    </xf>
    <xf numFmtId="0" fontId="102" fillId="2" borderId="32" xfId="7" applyFont="1" applyFill="1" applyBorder="1" applyAlignment="1" applyProtection="1">
      <alignment horizontal="center" vertical="center"/>
    </xf>
    <xf numFmtId="0" fontId="117" fillId="0" borderId="32" xfId="7" applyFont="1" applyFill="1" applyBorder="1" applyAlignment="1" applyProtection="1">
      <alignment vertical="center" wrapText="1"/>
      <protection locked="0"/>
    </xf>
    <xf numFmtId="0" fontId="103" fillId="0" borderId="32" xfId="0" applyFont="1" applyFill="1" applyBorder="1" applyAlignment="1" applyProtection="1">
      <alignment horizontal="center" vertical="center" wrapText="1"/>
      <protection locked="0"/>
    </xf>
    <xf numFmtId="0" fontId="118" fillId="2" borderId="32" xfId="0" applyFont="1" applyFill="1" applyBorder="1" applyAlignment="1" applyProtection="1">
      <alignment vertical="center" wrapText="1"/>
    </xf>
    <xf numFmtId="0" fontId="117" fillId="2" borderId="32" xfId="0" applyFont="1" applyFill="1" applyBorder="1" applyAlignment="1" applyProtection="1">
      <alignment vertical="center" wrapText="1"/>
    </xf>
    <xf numFmtId="2" fontId="103" fillId="76" borderId="32" xfId="12" applyNumberFormat="1" applyFont="1" applyFill="1" applyBorder="1" applyAlignment="1" applyProtection="1">
      <alignment horizontal="right" vertical="center" wrapText="1"/>
    </xf>
    <xf numFmtId="1" fontId="103" fillId="76" borderId="32" xfId="12" applyNumberFormat="1" applyFont="1" applyFill="1" applyBorder="1" applyAlignment="1" applyProtection="1">
      <alignment horizontal="right" vertical="center" wrapText="1"/>
    </xf>
    <xf numFmtId="0" fontId="103" fillId="76" borderId="32" xfId="0" applyFont="1" applyFill="1" applyBorder="1" applyAlignment="1" applyProtection="1">
      <alignment vertical="center" wrapText="1"/>
    </xf>
    <xf numFmtId="0" fontId="118" fillId="0" borderId="32" xfId="0" applyFont="1" applyBorder="1" applyAlignment="1" applyProtection="1">
      <alignment vertical="center" wrapText="1"/>
    </xf>
    <xf numFmtId="0" fontId="102" fillId="0" borderId="32" xfId="0" applyFont="1" applyBorder="1" applyAlignment="1" applyProtection="1">
      <alignment horizontal="center" vertical="center" wrapText="1"/>
    </xf>
    <xf numFmtId="0" fontId="123" fillId="0" borderId="32" xfId="7" applyFont="1" applyBorder="1" applyAlignment="1" applyProtection="1">
      <alignment vertical="center" wrapText="1"/>
    </xf>
    <xf numFmtId="0" fontId="102" fillId="0" borderId="32" xfId="7" applyFont="1" applyBorder="1" applyAlignment="1" applyProtection="1">
      <alignment horizontal="center" vertical="center"/>
    </xf>
    <xf numFmtId="0" fontId="118" fillId="0" borderId="32" xfId="0" applyFont="1" applyFill="1" applyBorder="1" applyAlignment="1" applyProtection="1">
      <alignment vertical="center" wrapText="1"/>
    </xf>
    <xf numFmtId="1" fontId="114" fillId="0" borderId="32" xfId="12" applyNumberFormat="1" applyFont="1" applyBorder="1" applyAlignment="1" applyProtection="1">
      <alignment horizontal="center" vertical="center" wrapText="1"/>
    </xf>
    <xf numFmtId="0" fontId="126" fillId="0" borderId="32" xfId="12" applyFont="1" applyFill="1" applyBorder="1" applyAlignment="1">
      <alignment horizontal="center" vertical="center" wrapText="1"/>
    </xf>
    <xf numFmtId="0" fontId="117" fillId="0" borderId="32" xfId="0" applyFont="1" applyBorder="1" applyAlignment="1" applyProtection="1">
      <alignment vertical="center" wrapText="1"/>
    </xf>
    <xf numFmtId="0" fontId="102" fillId="0" borderId="48" xfId="0" applyFont="1" applyBorder="1" applyAlignment="1" applyProtection="1">
      <alignment horizontal="right"/>
    </xf>
    <xf numFmtId="0" fontId="98" fillId="0" borderId="48" xfId="0" applyFont="1" applyFill="1" applyBorder="1" applyAlignment="1" applyProtection="1">
      <alignment horizontal="right"/>
    </xf>
    <xf numFmtId="0" fontId="102" fillId="78" borderId="32" xfId="0" applyFont="1" applyFill="1" applyBorder="1" applyAlignment="1" applyProtection="1">
      <alignment horizontal="right" vertical="center" wrapText="1"/>
    </xf>
    <xf numFmtId="0" fontId="117" fillId="78" borderId="32" xfId="0" applyFont="1" applyFill="1" applyBorder="1" applyAlignment="1" applyProtection="1">
      <alignment vertical="center" wrapText="1"/>
    </xf>
    <xf numFmtId="0" fontId="102" fillId="78" borderId="32" xfId="0" applyFont="1" applyFill="1" applyBorder="1" applyAlignment="1" applyProtection="1">
      <alignment horizontal="center" vertical="center" wrapText="1"/>
    </xf>
    <xf numFmtId="4" fontId="103" fillId="78" borderId="32" xfId="1" applyNumberFormat="1" applyFont="1" applyFill="1" applyBorder="1" applyAlignment="1" applyProtection="1">
      <alignment horizontal="right" vertical="center"/>
    </xf>
    <xf numFmtId="4" fontId="102" fillId="78" borderId="32" xfId="0" applyNumberFormat="1" applyFont="1" applyFill="1" applyBorder="1" applyAlignment="1" applyProtection="1">
      <alignment horizontal="right" vertical="center" wrapText="1"/>
    </xf>
    <xf numFmtId="4" fontId="102" fillId="2" borderId="32" xfId="0" applyNumberFormat="1" applyFont="1" applyFill="1" applyBorder="1" applyAlignment="1" applyProtection="1">
      <alignment horizontal="right" vertical="center" wrapText="1"/>
    </xf>
    <xf numFmtId="49" fontId="102" fillId="78" borderId="32" xfId="11" applyNumberFormat="1" applyFont="1" applyFill="1" applyBorder="1" applyAlignment="1" applyProtection="1">
      <alignment horizontal="right" vertical="center" wrapText="1"/>
    </xf>
    <xf numFmtId="0" fontId="103" fillId="78" borderId="32" xfId="0" applyFont="1" applyFill="1" applyBorder="1" applyAlignment="1" applyProtection="1">
      <alignment vertical="center" wrapText="1"/>
    </xf>
    <xf numFmtId="0" fontId="103" fillId="78" borderId="32" xfId="12" applyFont="1" applyFill="1" applyBorder="1" applyAlignment="1" applyProtection="1">
      <alignment horizontal="right" vertical="center" wrapText="1"/>
    </xf>
    <xf numFmtId="49" fontId="103" fillId="78" borderId="32" xfId="0" applyNumberFormat="1" applyFont="1" applyFill="1" applyBorder="1" applyAlignment="1" applyProtection="1">
      <alignment horizontal="right" vertical="center"/>
    </xf>
    <xf numFmtId="0" fontId="117" fillId="78" borderId="32" xfId="7" applyFont="1" applyFill="1" applyBorder="1" applyAlignment="1" applyProtection="1">
      <alignment vertical="center" wrapText="1"/>
    </xf>
    <xf numFmtId="0" fontId="102" fillId="78" borderId="32" xfId="7" applyFont="1" applyFill="1" applyBorder="1" applyAlignment="1" applyProtection="1">
      <alignment horizontal="center" vertical="center" wrapText="1"/>
    </xf>
    <xf numFmtId="49" fontId="103" fillId="0" borderId="32" xfId="0" applyNumberFormat="1" applyFont="1" applyFill="1" applyBorder="1" applyAlignment="1" applyProtection="1">
      <alignment horizontal="center" vertical="center"/>
    </xf>
    <xf numFmtId="0" fontId="128" fillId="0" borderId="32" xfId="0" applyFont="1" applyFill="1" applyBorder="1" applyAlignment="1" applyProtection="1">
      <alignment horizontal="center" vertical="center" wrapText="1"/>
      <protection locked="0"/>
    </xf>
    <xf numFmtId="0" fontId="102" fillId="0" borderId="32" xfId="12" applyFont="1" applyFill="1" applyBorder="1" applyAlignment="1">
      <alignment vertical="center" wrapText="1"/>
    </xf>
    <xf numFmtId="0" fontId="114" fillId="78" borderId="32" xfId="0" applyFont="1" applyFill="1" applyBorder="1" applyAlignment="1" applyProtection="1">
      <alignment horizontal="right" vertical="center"/>
    </xf>
    <xf numFmtId="0" fontId="114" fillId="78" borderId="32" xfId="0" applyFont="1" applyFill="1" applyBorder="1" applyAlignment="1" applyProtection="1">
      <alignment horizontal="center" vertical="center" wrapText="1"/>
    </xf>
    <xf numFmtId="4" fontId="103" fillId="78" borderId="32" xfId="0" applyNumberFormat="1" applyFont="1" applyFill="1" applyBorder="1" applyAlignment="1" applyProtection="1">
      <alignment horizontal="right" vertical="center"/>
    </xf>
    <xf numFmtId="4" fontId="103" fillId="78" borderId="32" xfId="0" applyNumberFormat="1" applyFont="1" applyFill="1" applyBorder="1" applyAlignment="1" applyProtection="1">
      <alignment horizontal="left" vertical="center"/>
    </xf>
    <xf numFmtId="4" fontId="103" fillId="78" borderId="32" xfId="0" applyNumberFormat="1" applyFont="1" applyFill="1" applyBorder="1" applyAlignment="1" applyProtection="1">
      <alignment horizontal="center" vertical="center" wrapText="1"/>
    </xf>
    <xf numFmtId="0" fontId="117" fillId="0" borderId="32" xfId="7" applyFont="1" applyBorder="1" applyAlignment="1" applyProtection="1">
      <alignment horizontal="left" vertical="center" wrapText="1"/>
    </xf>
    <xf numFmtId="0" fontId="122" fillId="0" borderId="0" xfId="0" applyFont="1" applyFill="1" applyBorder="1" applyAlignment="1" applyProtection="1">
      <alignment horizontal="center" vertical="center"/>
    </xf>
    <xf numFmtId="4" fontId="103" fillId="0" borderId="0" xfId="0" applyNumberFormat="1" applyFont="1" applyFill="1" applyBorder="1" applyAlignment="1" applyProtection="1">
      <alignment horizontal="right" vertical="center"/>
    </xf>
    <xf numFmtId="4" fontId="103" fillId="0" borderId="0" xfId="0" applyNumberFormat="1" applyFont="1" applyFill="1" applyBorder="1" applyAlignment="1" applyProtection="1">
      <alignment horizontal="left" vertical="center"/>
    </xf>
    <xf numFmtId="4" fontId="103" fillId="0" borderId="0" xfId="0" applyNumberFormat="1" applyFont="1" applyFill="1" applyBorder="1" applyAlignment="1" applyProtection="1">
      <alignment horizontal="center" vertical="center" wrapText="1"/>
    </xf>
    <xf numFmtId="4" fontId="103" fillId="0" borderId="0" xfId="1" applyNumberFormat="1" applyFont="1" applyFill="1" applyBorder="1" applyAlignment="1" applyProtection="1">
      <alignment horizontal="left" vertical="center"/>
    </xf>
    <xf numFmtId="4" fontId="103" fillId="0" borderId="0" xfId="1" applyNumberFormat="1" applyFont="1" applyFill="1" applyBorder="1" applyAlignment="1" applyProtection="1">
      <alignment horizontal="right" vertical="center"/>
    </xf>
    <xf numFmtId="0" fontId="134" fillId="0" borderId="0" xfId="0" applyFont="1" applyProtection="1"/>
    <xf numFmtId="4" fontId="136" fillId="0" borderId="0" xfId="3230" applyNumberFormat="1" applyFont="1" applyAlignment="1" applyProtection="1">
      <alignment horizontal="left"/>
    </xf>
    <xf numFmtId="4" fontId="102" fillId="0" borderId="0" xfId="7" applyNumberFormat="1" applyFont="1" applyAlignment="1" applyProtection="1">
      <alignment horizontal="left"/>
    </xf>
    <xf numFmtId="0" fontId="102" fillId="0" borderId="0" xfId="7" applyFont="1" applyAlignment="1" applyProtection="1">
      <alignment horizontal="left"/>
    </xf>
    <xf numFmtId="0" fontId="102" fillId="0" borderId="0" xfId="7" applyFont="1" applyProtection="1"/>
    <xf numFmtId="0" fontId="135" fillId="0" borderId="0" xfId="7" applyFont="1" applyAlignment="1" applyProtection="1">
      <alignment horizontal="left"/>
    </xf>
    <xf numFmtId="0" fontId="103" fillId="0" borderId="28" xfId="0" applyFont="1" applyBorder="1" applyAlignment="1" applyProtection="1">
      <alignment horizontal="center" vertical="center"/>
    </xf>
    <xf numFmtId="0" fontId="103" fillId="69" borderId="28" xfId="0" applyFont="1" applyFill="1" applyBorder="1" applyAlignment="1" applyProtection="1">
      <alignment horizontal="center" vertical="center"/>
    </xf>
    <xf numFmtId="0" fontId="117" fillId="0" borderId="28" xfId="0" applyFont="1" applyFill="1" applyBorder="1" applyAlignment="1" applyProtection="1">
      <alignment horizontal="center" vertical="center" wrapText="1"/>
    </xf>
    <xf numFmtId="0" fontId="117" fillId="69" borderId="28" xfId="0" applyFont="1" applyFill="1" applyBorder="1" applyAlignment="1" applyProtection="1">
      <alignment horizontal="center" vertical="center" wrapText="1"/>
    </xf>
    <xf numFmtId="0" fontId="117" fillId="2" borderId="28" xfId="0" applyFont="1" applyFill="1" applyBorder="1" applyAlignment="1" applyProtection="1">
      <alignment horizontal="center" vertical="center" wrapText="1"/>
    </xf>
    <xf numFmtId="0" fontId="117" fillId="2" borderId="32" xfId="0" applyFont="1" applyFill="1" applyBorder="1" applyAlignment="1" applyProtection="1">
      <alignment horizontal="justify" vertical="center" wrapText="1"/>
    </xf>
    <xf numFmtId="0" fontId="117" fillId="78" borderId="32" xfId="0" applyFont="1" applyFill="1" applyBorder="1" applyAlignment="1" applyProtection="1">
      <alignment horizontal="justify" vertical="center" wrapText="1"/>
    </xf>
    <xf numFmtId="4" fontId="105" fillId="0" borderId="53" xfId="0" applyNumberFormat="1" applyFont="1" applyFill="1" applyBorder="1" applyAlignment="1" applyProtection="1">
      <alignment horizontal="center" vertical="center" wrapText="1"/>
    </xf>
    <xf numFmtId="0" fontId="139" fillId="0" borderId="0" xfId="0" applyFont="1" applyAlignment="1" applyProtection="1">
      <alignment horizontal="center"/>
    </xf>
    <xf numFmtId="0" fontId="140" fillId="0" borderId="0" xfId="0" applyFont="1" applyAlignment="1" applyProtection="1">
      <alignment horizontal="center" vertical="center"/>
    </xf>
    <xf numFmtId="0" fontId="117" fillId="2" borderId="32" xfId="7" applyFont="1" applyFill="1" applyBorder="1" applyAlignment="1" applyProtection="1">
      <alignment horizontal="justify" vertical="center" wrapText="1"/>
    </xf>
    <xf numFmtId="0" fontId="102" fillId="2" borderId="32" xfId="7" applyFont="1" applyFill="1" applyBorder="1" applyAlignment="1" applyProtection="1">
      <alignment horizontal="justify" vertical="center" wrapText="1"/>
    </xf>
    <xf numFmtId="0" fontId="117" fillId="0" borderId="32" xfId="7" applyFont="1" applyFill="1" applyBorder="1" applyAlignment="1" applyProtection="1">
      <alignment horizontal="justify" vertical="center" wrapText="1"/>
      <protection locked="0"/>
    </xf>
    <xf numFmtId="0" fontId="118" fillId="0" borderId="32" xfId="0" applyFont="1" applyFill="1" applyBorder="1" applyAlignment="1" applyProtection="1">
      <alignment horizontal="justify" vertical="center" wrapText="1"/>
    </xf>
    <xf numFmtId="0" fontId="118" fillId="0" borderId="32" xfId="7" applyFont="1" applyFill="1" applyBorder="1" applyAlignment="1" applyProtection="1">
      <alignment horizontal="justify" vertical="center" wrapText="1"/>
      <protection locked="0"/>
    </xf>
    <xf numFmtId="0" fontId="103" fillId="0" borderId="32" xfId="763" applyFont="1" applyFill="1" applyBorder="1" applyAlignment="1">
      <alignment horizontal="justify" vertical="center" wrapText="1"/>
    </xf>
    <xf numFmtId="0" fontId="117" fillId="0" borderId="32" xfId="7" applyFont="1" applyBorder="1" applyAlignment="1" applyProtection="1">
      <alignment horizontal="justify" vertical="center" wrapText="1"/>
    </xf>
    <xf numFmtId="0" fontId="114" fillId="78" borderId="32" xfId="7" applyFont="1" applyFill="1" applyBorder="1" applyAlignment="1" applyProtection="1">
      <alignment horizontal="justify" vertical="center" wrapText="1"/>
    </xf>
    <xf numFmtId="0" fontId="87" fillId="0" borderId="41" xfId="0" applyFont="1" applyFill="1" applyBorder="1" applyAlignment="1" applyProtection="1">
      <alignment horizontal="center" vertical="center"/>
    </xf>
    <xf numFmtId="0" fontId="100" fillId="0" borderId="67" xfId="0" applyFont="1" applyBorder="1" applyAlignment="1">
      <alignment horizontal="right" vertical="center"/>
    </xf>
    <xf numFmtId="1" fontId="102" fillId="0" borderId="48" xfId="11" applyNumberFormat="1" applyFont="1" applyFill="1" applyBorder="1" applyAlignment="1" applyProtection="1">
      <alignment horizontal="center" vertical="center" wrapText="1"/>
    </xf>
    <xf numFmtId="0" fontId="117" fillId="0" borderId="48" xfId="0" applyFont="1" applyBorder="1" applyAlignment="1" applyProtection="1">
      <alignment vertical="center" wrapText="1"/>
    </xf>
    <xf numFmtId="0" fontId="102" fillId="0" borderId="48" xfId="0" applyFont="1" applyBorder="1" applyAlignment="1" applyProtection="1">
      <alignment horizontal="center" vertical="center" wrapText="1"/>
    </xf>
    <xf numFmtId="0" fontId="5" fillId="0" borderId="0" xfId="12" applyFont="1" applyFill="1" applyBorder="1" applyAlignment="1" applyProtection="1">
      <alignment horizontal="left" vertical="center" wrapText="1"/>
    </xf>
    <xf numFmtId="0" fontId="85" fillId="0" borderId="0" xfId="12" applyFont="1" applyFill="1" applyBorder="1" applyAlignment="1" applyProtection="1">
      <alignment horizontal="left" vertical="center" wrapText="1"/>
    </xf>
    <xf numFmtId="0" fontId="85" fillId="0" borderId="0" xfId="7" applyFont="1" applyFill="1" applyBorder="1" applyAlignment="1" applyProtection="1">
      <alignment horizontal="left" vertical="center" wrapText="1"/>
    </xf>
    <xf numFmtId="0" fontId="102" fillId="0" borderId="34" xfId="12" applyFont="1" applyFill="1" applyBorder="1" applyAlignment="1">
      <alignment horizontal="justify" vertical="center" wrapText="1"/>
    </xf>
    <xf numFmtId="0" fontId="102" fillId="0" borderId="38" xfId="12" applyFont="1" applyFill="1" applyBorder="1" applyAlignment="1">
      <alignment horizontal="justify" vertical="center" wrapText="1"/>
    </xf>
    <xf numFmtId="0" fontId="103" fillId="0" borderId="34" xfId="0" applyFont="1" applyFill="1" applyBorder="1" applyAlignment="1" applyProtection="1">
      <alignment horizontal="justify" vertical="center" wrapText="1"/>
    </xf>
    <xf numFmtId="0" fontId="103" fillId="0" borderId="38" xfId="0" applyFont="1" applyFill="1" applyBorder="1" applyAlignment="1" applyProtection="1">
      <alignment horizontal="justify" vertical="center" wrapText="1"/>
    </xf>
    <xf numFmtId="0" fontId="102" fillId="0" borderId="32" xfId="12" applyFont="1" applyFill="1" applyBorder="1" applyAlignment="1">
      <alignment horizontal="justify" vertical="center" wrapText="1"/>
    </xf>
    <xf numFmtId="0" fontId="102" fillId="0" borderId="32" xfId="12" applyFont="1" applyFill="1" applyBorder="1" applyAlignment="1">
      <alignment horizontal="left" vertical="center" wrapText="1"/>
    </xf>
    <xf numFmtId="0" fontId="102" fillId="78" borderId="32" xfId="0" applyFont="1" applyFill="1" applyBorder="1" applyAlignment="1" applyProtection="1">
      <alignment horizontal="left" vertical="center" wrapText="1"/>
    </xf>
    <xf numFmtId="0" fontId="103" fillId="0" borderId="32" xfId="0" applyFont="1" applyFill="1" applyBorder="1" applyAlignment="1" applyProtection="1">
      <alignment horizontal="justify" vertical="center" wrapText="1"/>
    </xf>
    <xf numFmtId="0" fontId="103" fillId="78" borderId="32" xfId="0" applyFont="1" applyFill="1" applyBorder="1" applyAlignment="1" applyProtection="1">
      <alignment horizontal="justify" vertical="center" wrapText="1"/>
    </xf>
    <xf numFmtId="0" fontId="102" fillId="0" borderId="28" xfId="7" applyFont="1" applyBorder="1" applyAlignment="1" applyProtection="1">
      <alignment horizontal="left" vertical="center" wrapText="1"/>
    </xf>
    <xf numFmtId="0" fontId="135" fillId="0" borderId="0" xfId="7" applyFont="1" applyAlignment="1" applyProtection="1">
      <alignment horizontal="left"/>
    </xf>
    <xf numFmtId="0" fontId="114" fillId="0" borderId="29" xfId="7" applyFont="1" applyBorder="1" applyAlignment="1" applyProtection="1">
      <alignment horizontal="left" vertical="top" wrapText="1"/>
    </xf>
    <xf numFmtId="0" fontId="114" fillId="0" borderId="30" xfId="7" applyFont="1" applyBorder="1" applyAlignment="1" applyProtection="1">
      <alignment horizontal="left" vertical="top" wrapText="1"/>
    </xf>
    <xf numFmtId="0" fontId="114" fillId="0" borderId="31" xfId="7" applyFont="1" applyBorder="1" applyAlignment="1" applyProtection="1">
      <alignment horizontal="left" vertical="top" wrapText="1"/>
    </xf>
    <xf numFmtId="0" fontId="114" fillId="69" borderId="29" xfId="7" applyFont="1" applyFill="1" applyBorder="1" applyAlignment="1" applyProtection="1">
      <alignment horizontal="justify" vertical="center" wrapText="1"/>
    </xf>
    <xf numFmtId="0" fontId="114" fillId="69" borderId="30" xfId="7" applyFont="1" applyFill="1" applyBorder="1" applyAlignment="1" applyProtection="1">
      <alignment horizontal="justify" vertical="center" wrapText="1"/>
    </xf>
    <xf numFmtId="0" fontId="114" fillId="69" borderId="31" xfId="7" applyFont="1" applyFill="1" applyBorder="1" applyAlignment="1" applyProtection="1">
      <alignment horizontal="justify" vertical="center" wrapText="1"/>
    </xf>
    <xf numFmtId="0" fontId="115" fillId="69" borderId="28" xfId="7" applyFont="1" applyFill="1" applyBorder="1" applyAlignment="1" applyProtection="1">
      <alignment horizontal="justify" vertical="top" wrapText="1"/>
    </xf>
    <xf numFmtId="0" fontId="114" fillId="0" borderId="28" xfId="7" applyFont="1" applyBorder="1" applyAlignment="1" applyProtection="1">
      <alignment horizontal="justify" vertical="top" wrapText="1"/>
    </xf>
    <xf numFmtId="0" fontId="114" fillId="78" borderId="34" xfId="0" applyFont="1" applyFill="1" applyBorder="1" applyAlignment="1" applyProtection="1">
      <alignment horizontal="justify" vertical="center" wrapText="1"/>
    </xf>
    <xf numFmtId="0" fontId="114" fillId="78" borderId="38" xfId="0" applyFont="1" applyFill="1" applyBorder="1" applyAlignment="1" applyProtection="1">
      <alignment horizontal="justify" vertical="center" wrapText="1"/>
    </xf>
    <xf numFmtId="4" fontId="103" fillId="78" borderId="34" xfId="1" applyNumberFormat="1" applyFont="1" applyFill="1" applyBorder="1" applyAlignment="1" applyProtection="1">
      <alignment horizontal="left" vertical="center"/>
    </xf>
    <xf numFmtId="4" fontId="103" fillId="78" borderId="38" xfId="1" applyNumberFormat="1" applyFont="1" applyFill="1" applyBorder="1" applyAlignment="1" applyProtection="1">
      <alignment horizontal="left" vertical="center"/>
    </xf>
    <xf numFmtId="0" fontId="114" fillId="69" borderId="28" xfId="7" applyFont="1" applyFill="1" applyBorder="1" applyAlignment="1" applyProtection="1">
      <alignment horizontal="justify" vertical="top" wrapText="1"/>
    </xf>
    <xf numFmtId="0" fontId="114" fillId="0" borderId="28" xfId="0" applyFont="1" applyFill="1" applyBorder="1" applyAlignment="1" applyProtection="1">
      <alignment horizontal="justify" vertical="top" wrapText="1"/>
    </xf>
    <xf numFmtId="0" fontId="114" fillId="69" borderId="29" xfId="0" applyFont="1" applyFill="1" applyBorder="1" applyAlignment="1" applyProtection="1">
      <alignment horizontal="left" vertical="center" wrapText="1"/>
    </xf>
    <xf numFmtId="0" fontId="114" fillId="69" borderId="30" xfId="0" applyFont="1" applyFill="1" applyBorder="1" applyAlignment="1" applyProtection="1">
      <alignment horizontal="left" vertical="center" wrapText="1"/>
    </xf>
    <xf numFmtId="0" fontId="114" fillId="69" borderId="31" xfId="0" applyFont="1" applyFill="1" applyBorder="1" applyAlignment="1" applyProtection="1">
      <alignment horizontal="left" vertical="center" wrapText="1"/>
    </xf>
    <xf numFmtId="0" fontId="102" fillId="0" borderId="32" xfId="7" applyFont="1" applyBorder="1" applyAlignment="1" applyProtection="1">
      <alignment horizontal="justify" vertical="center" wrapText="1"/>
    </xf>
    <xf numFmtId="0" fontId="102" fillId="0" borderId="48" xfId="0" applyFont="1" applyFill="1" applyBorder="1" applyAlignment="1" applyProtection="1">
      <alignment horizontal="justify" vertical="center" wrapText="1"/>
    </xf>
    <xf numFmtId="0" fontId="102" fillId="0" borderId="32" xfId="0" applyFont="1" applyFill="1" applyBorder="1" applyAlignment="1" applyProtection="1">
      <alignment horizontal="justify" vertical="center" wrapText="1"/>
    </xf>
    <xf numFmtId="0" fontId="126" fillId="76" borderId="32" xfId="0" applyFont="1" applyFill="1" applyBorder="1" applyAlignment="1" applyProtection="1">
      <alignment horizontal="center" vertical="center" wrapText="1"/>
    </xf>
    <xf numFmtId="0" fontId="8" fillId="0" borderId="46" xfId="0" applyFont="1" applyFill="1" applyBorder="1" applyAlignment="1" applyProtection="1">
      <alignment horizontal="center" vertical="center"/>
    </xf>
    <xf numFmtId="0" fontId="8" fillId="0" borderId="53" xfId="0" applyFont="1" applyFill="1" applyBorder="1" applyAlignment="1" applyProtection="1">
      <alignment horizontal="center" vertical="center"/>
    </xf>
    <xf numFmtId="1" fontId="122" fillId="77" borderId="47" xfId="11" applyNumberFormat="1" applyFont="1" applyFill="1" applyBorder="1" applyAlignment="1" applyProtection="1">
      <alignment horizontal="center" vertical="center"/>
    </xf>
    <xf numFmtId="1" fontId="122" fillId="77" borderId="48" xfId="11" applyNumberFormat="1" applyFont="1" applyFill="1" applyBorder="1" applyAlignment="1" applyProtection="1">
      <alignment horizontal="center" vertical="center"/>
    </xf>
    <xf numFmtId="1" fontId="103" fillId="0" borderId="46" xfId="12" applyNumberFormat="1" applyFont="1" applyFill="1" applyBorder="1" applyAlignment="1" applyProtection="1">
      <alignment horizontal="center" vertical="center" wrapText="1"/>
    </xf>
    <xf numFmtId="1" fontId="103" fillId="0" borderId="53" xfId="12" applyNumberFormat="1" applyFont="1" applyFill="1" applyBorder="1" applyAlignment="1" applyProtection="1">
      <alignment horizontal="center" vertical="center" wrapText="1"/>
    </xf>
    <xf numFmtId="0" fontId="102" fillId="0" borderId="34" xfId="0" applyFont="1" applyFill="1" applyBorder="1" applyAlignment="1" applyProtection="1">
      <alignment horizontal="center" vertical="center" wrapText="1"/>
    </xf>
    <xf numFmtId="0" fontId="102" fillId="0" borderId="38" xfId="0" applyFont="1" applyFill="1" applyBorder="1" applyAlignment="1" applyProtection="1">
      <alignment horizontal="center" vertical="center" wrapText="1"/>
    </xf>
    <xf numFmtId="0" fontId="103" fillId="78" borderId="32" xfId="0" applyFont="1" applyFill="1" applyBorder="1" applyAlignment="1" applyProtection="1">
      <alignment horizontal="justify" wrapText="1"/>
    </xf>
    <xf numFmtId="0" fontId="102" fillId="78" borderId="32" xfId="0" applyFont="1" applyFill="1" applyBorder="1" applyAlignment="1" applyProtection="1">
      <alignment horizontal="justify" vertical="center" wrapText="1"/>
    </xf>
    <xf numFmtId="0" fontId="102" fillId="2" borderId="32" xfId="0" applyFont="1" applyFill="1" applyBorder="1" applyAlignment="1" applyProtection="1">
      <alignment horizontal="justify" vertical="center" wrapText="1"/>
    </xf>
    <xf numFmtId="0" fontId="103" fillId="0" borderId="32" xfId="0" applyFont="1" applyFill="1" applyBorder="1" applyAlignment="1" applyProtection="1">
      <alignment horizontal="justify" vertical="center" wrapText="1"/>
      <protection locked="0"/>
    </xf>
    <xf numFmtId="1" fontId="122" fillId="75" borderId="47" xfId="11" applyNumberFormat="1" applyFont="1" applyFill="1" applyBorder="1" applyAlignment="1" applyProtection="1">
      <alignment horizontal="center" vertical="center"/>
    </xf>
    <xf numFmtId="1" fontId="122" fillId="75" borderId="48" xfId="11" applyNumberFormat="1" applyFont="1" applyFill="1" applyBorder="1" applyAlignment="1" applyProtection="1">
      <alignment horizontal="center" vertical="center"/>
    </xf>
    <xf numFmtId="0" fontId="102" fillId="76" borderId="32" xfId="0" applyFont="1" applyFill="1" applyBorder="1" applyAlignment="1" applyProtection="1">
      <alignment horizontal="left" vertical="center" wrapText="1"/>
    </xf>
    <xf numFmtId="0" fontId="102" fillId="76" borderId="34" xfId="0" applyFont="1" applyFill="1" applyBorder="1" applyAlignment="1" applyProtection="1">
      <alignment horizontal="center" vertical="center" wrapText="1"/>
    </xf>
    <xf numFmtId="0" fontId="102" fillId="76" borderId="38" xfId="0" applyFont="1" applyFill="1" applyBorder="1" applyAlignment="1" applyProtection="1">
      <alignment horizontal="center" vertical="center" wrapText="1"/>
    </xf>
    <xf numFmtId="0" fontId="102" fillId="2" borderId="32" xfId="7" applyFont="1" applyFill="1" applyBorder="1" applyAlignment="1" applyProtection="1">
      <alignment horizontal="justify" vertical="center" wrapText="1"/>
    </xf>
    <xf numFmtId="0" fontId="114" fillId="2" borderId="32" xfId="0" applyFont="1" applyFill="1" applyBorder="1" applyAlignment="1" applyProtection="1">
      <alignment horizontal="justify" vertical="center" wrapText="1"/>
    </xf>
    <xf numFmtId="0" fontId="102" fillId="76" borderId="32" xfId="0" applyFont="1" applyFill="1" applyBorder="1" applyAlignment="1" applyProtection="1">
      <alignment horizontal="center" vertical="center" wrapText="1"/>
    </xf>
    <xf numFmtId="0" fontId="114" fillId="0" borderId="34" xfId="0" applyFont="1" applyFill="1" applyBorder="1" applyAlignment="1" applyProtection="1">
      <alignment horizontal="justify" vertical="center" wrapText="1"/>
    </xf>
    <xf numFmtId="0" fontId="114" fillId="0" borderId="38" xfId="0" applyFont="1" applyFill="1" applyBorder="1" applyAlignment="1" applyProtection="1">
      <alignment horizontal="justify" vertical="center" wrapText="1"/>
    </xf>
    <xf numFmtId="0" fontId="102" fillId="2" borderId="32" xfId="0" applyFont="1" applyFill="1" applyBorder="1" applyAlignment="1" applyProtection="1">
      <alignment horizontal="left" vertical="center" wrapText="1"/>
    </xf>
    <xf numFmtId="0" fontId="102" fillId="0" borderId="32" xfId="0" applyFont="1" applyBorder="1" applyAlignment="1" applyProtection="1">
      <alignment horizontal="justify" vertical="center" wrapText="1"/>
    </xf>
    <xf numFmtId="49" fontId="103" fillId="0" borderId="32" xfId="0" applyNumberFormat="1" applyFont="1" applyFill="1" applyBorder="1" applyAlignment="1" applyProtection="1">
      <alignment horizontal="justify" vertical="center" wrapText="1"/>
    </xf>
    <xf numFmtId="0" fontId="103" fillId="74" borderId="32" xfId="0" applyFont="1" applyFill="1" applyBorder="1" applyAlignment="1" applyProtection="1">
      <alignment horizontal="center" vertical="center" wrapText="1"/>
    </xf>
    <xf numFmtId="0" fontId="107" fillId="75" borderId="72" xfId="0" applyFont="1" applyFill="1" applyBorder="1" applyAlignment="1" applyProtection="1">
      <alignment horizontal="center" vertical="center" wrapText="1"/>
    </xf>
    <xf numFmtId="0" fontId="107" fillId="75" borderId="73" xfId="0" applyFont="1" applyFill="1" applyBorder="1" applyAlignment="1" applyProtection="1">
      <alignment horizontal="center" vertical="center" wrapText="1"/>
    </xf>
    <xf numFmtId="0" fontId="107" fillId="75" borderId="75" xfId="0" applyFont="1" applyFill="1" applyBorder="1" applyAlignment="1" applyProtection="1">
      <alignment horizontal="center" vertical="center" wrapText="1"/>
    </xf>
    <xf numFmtId="0" fontId="107" fillId="75" borderId="76" xfId="0" applyFont="1" applyFill="1" applyBorder="1" applyAlignment="1" applyProtection="1">
      <alignment horizontal="center" vertical="center" wrapText="1"/>
    </xf>
    <xf numFmtId="199" fontId="125" fillId="72" borderId="61" xfId="0" applyNumberFormat="1" applyFont="1" applyFill="1" applyBorder="1" applyAlignment="1" applyProtection="1">
      <alignment horizontal="center" vertical="center" wrapText="1"/>
      <protection locked="0"/>
    </xf>
    <xf numFmtId="199" fontId="125" fillId="72" borderId="62" xfId="0" applyNumberFormat="1" applyFont="1" applyFill="1" applyBorder="1" applyAlignment="1" applyProtection="1">
      <alignment horizontal="center" vertical="center" wrapText="1"/>
      <protection locked="0"/>
    </xf>
    <xf numFmtId="0" fontId="109" fillId="75" borderId="59" xfId="0" applyFont="1" applyFill="1" applyBorder="1" applyAlignment="1" applyProtection="1">
      <alignment horizontal="center" vertical="center" wrapText="1"/>
    </xf>
    <xf numFmtId="0" fontId="109" fillId="75" borderId="60" xfId="0" applyFont="1" applyFill="1" applyBorder="1" applyAlignment="1" applyProtection="1">
      <alignment horizontal="center" vertical="center" wrapText="1"/>
    </xf>
    <xf numFmtId="0" fontId="141" fillId="70" borderId="65" xfId="814" applyFont="1" applyFill="1" applyBorder="1" applyAlignment="1" applyProtection="1">
      <alignment horizontal="center" vertical="center" wrapText="1"/>
    </xf>
    <xf numFmtId="0" fontId="141" fillId="70" borderId="66" xfId="814" applyFont="1" applyFill="1" applyBorder="1" applyAlignment="1" applyProtection="1">
      <alignment horizontal="center" vertical="center" wrapText="1"/>
    </xf>
    <xf numFmtId="0" fontId="108" fillId="70" borderId="65" xfId="814" applyFont="1" applyFill="1" applyBorder="1" applyAlignment="1" applyProtection="1">
      <alignment horizontal="center" vertical="center" wrapText="1"/>
    </xf>
    <xf numFmtId="0" fontId="108" fillId="70" borderId="71" xfId="814" applyFont="1" applyFill="1" applyBorder="1" applyAlignment="1" applyProtection="1">
      <alignment horizontal="center" vertical="center" wrapText="1"/>
    </xf>
    <xf numFmtId="0" fontId="108" fillId="70" borderId="66" xfId="814" applyFont="1" applyFill="1" applyBorder="1" applyAlignment="1" applyProtection="1">
      <alignment horizontal="center" vertical="center" wrapText="1"/>
    </xf>
    <xf numFmtId="0" fontId="111" fillId="0" borderId="0" xfId="0" applyFont="1" applyBorder="1" applyAlignment="1" applyProtection="1">
      <alignment horizontal="left" vertical="center"/>
    </xf>
    <xf numFmtId="0" fontId="99" fillId="0" borderId="0" xfId="0" applyFont="1" applyBorder="1" applyAlignment="1" applyProtection="1">
      <alignment horizontal="center" vertical="center"/>
    </xf>
    <xf numFmtId="0" fontId="101" fillId="0" borderId="42" xfId="0" applyFont="1" applyBorder="1" applyAlignment="1" applyProtection="1">
      <alignment horizontal="left" vertical="center"/>
    </xf>
    <xf numFmtId="0" fontId="101" fillId="0" borderId="0" xfId="0" applyFont="1" applyBorder="1" applyAlignment="1" applyProtection="1">
      <alignment horizontal="left" vertical="center"/>
    </xf>
    <xf numFmtId="0" fontId="101" fillId="0" borderId="70" xfId="0" applyFont="1" applyBorder="1" applyAlignment="1" applyProtection="1">
      <alignment horizontal="left" vertical="center"/>
    </xf>
    <xf numFmtId="0" fontId="101" fillId="0" borderId="35" xfId="0" applyFont="1" applyBorder="1" applyAlignment="1" applyProtection="1">
      <alignment horizontal="left" vertical="center"/>
    </xf>
    <xf numFmtId="0" fontId="101" fillId="0" borderId="36" xfId="0" applyFont="1" applyBorder="1" applyAlignment="1" applyProtection="1">
      <alignment horizontal="left" vertical="center"/>
    </xf>
    <xf numFmtId="0" fontId="101" fillId="0" borderId="37" xfId="0" applyFont="1" applyBorder="1" applyAlignment="1" applyProtection="1">
      <alignment horizontal="left" vertical="center"/>
    </xf>
    <xf numFmtId="0" fontId="0" fillId="0" borderId="39" xfId="0" applyFill="1" applyBorder="1" applyAlignment="1" applyProtection="1">
      <alignment horizontal="center"/>
    </xf>
    <xf numFmtId="0" fontId="0" fillId="0" borderId="40" xfId="0" applyFill="1" applyBorder="1" applyAlignment="1" applyProtection="1">
      <alignment horizontal="center"/>
    </xf>
    <xf numFmtId="0" fontId="102" fillId="0" borderId="32" xfId="11" applyFont="1" applyFill="1" applyBorder="1" applyAlignment="1" applyProtection="1">
      <alignment horizontal="center" vertical="center" wrapText="1"/>
    </xf>
    <xf numFmtId="0" fontId="102" fillId="0" borderId="46" xfId="11" applyFont="1" applyFill="1" applyBorder="1" applyAlignment="1" applyProtection="1">
      <alignment horizontal="center" vertical="center" wrapText="1"/>
    </xf>
    <xf numFmtId="0" fontId="103" fillId="0" borderId="32" xfId="0" applyFont="1" applyFill="1" applyBorder="1" applyAlignment="1" applyProtection="1">
      <alignment horizontal="center" vertical="center"/>
    </xf>
    <xf numFmtId="0" fontId="103" fillId="0" borderId="46" xfId="0" applyFont="1" applyFill="1" applyBorder="1" applyAlignment="1" applyProtection="1">
      <alignment horizontal="center" vertical="center"/>
    </xf>
    <xf numFmtId="0" fontId="103" fillId="0" borderId="32" xfId="0" applyFont="1" applyFill="1" applyBorder="1" applyAlignment="1" applyProtection="1">
      <alignment horizontal="center" vertical="center" wrapText="1"/>
    </xf>
    <xf numFmtId="0" fontId="103" fillId="0" borderId="46" xfId="0" applyFont="1" applyFill="1" applyBorder="1" applyAlignment="1" applyProtection="1">
      <alignment horizontal="center" vertical="center" wrapText="1"/>
    </xf>
    <xf numFmtId="4" fontId="103" fillId="0" borderId="32" xfId="0" applyNumberFormat="1" applyFont="1" applyFill="1" applyBorder="1" applyAlignment="1" applyProtection="1">
      <alignment horizontal="center" vertical="center" wrapText="1"/>
    </xf>
    <xf numFmtId="4" fontId="103" fillId="0" borderId="34" xfId="0" applyNumberFormat="1" applyFont="1" applyFill="1" applyBorder="1" applyAlignment="1" applyProtection="1">
      <alignment horizontal="center" vertical="center" wrapText="1"/>
    </xf>
    <xf numFmtId="4" fontId="104" fillId="0" borderId="46" xfId="3229" applyNumberFormat="1" applyFont="1" applyFill="1" applyBorder="1" applyAlignment="1" applyProtection="1">
      <alignment horizontal="center" vertical="center"/>
    </xf>
    <xf numFmtId="0" fontId="98" fillId="0" borderId="51" xfId="0" applyFont="1" applyBorder="1" applyAlignment="1">
      <alignment horizontal="center"/>
    </xf>
    <xf numFmtId="0" fontId="98" fillId="0" borderId="52" xfId="0" applyFont="1" applyBorder="1" applyAlignment="1">
      <alignment horizontal="center"/>
    </xf>
    <xf numFmtId="0" fontId="97" fillId="68" borderId="47" xfId="0" applyFont="1" applyFill="1" applyBorder="1" applyAlignment="1" applyProtection="1">
      <alignment horizontal="center"/>
    </xf>
    <xf numFmtId="0" fontId="116" fillId="68" borderId="32" xfId="0" applyFont="1" applyFill="1" applyBorder="1" applyAlignment="1" applyProtection="1">
      <alignment horizontal="left" vertical="center" wrapText="1"/>
    </xf>
    <xf numFmtId="0" fontId="116" fillId="68" borderId="34" xfId="0" applyFont="1" applyFill="1" applyBorder="1" applyAlignment="1" applyProtection="1">
      <alignment horizontal="left" vertical="center" wrapText="1"/>
    </xf>
    <xf numFmtId="0" fontId="98" fillId="0" borderId="0" xfId="0" applyFont="1" applyAlignment="1" applyProtection="1">
      <alignment horizontal="center"/>
    </xf>
    <xf numFmtId="1" fontId="122" fillId="77" borderId="72" xfId="12" applyNumberFormat="1" applyFont="1" applyFill="1" applyBorder="1" applyAlignment="1" applyProtection="1">
      <alignment horizontal="left" vertical="center" wrapText="1"/>
    </xf>
    <xf numFmtId="1" fontId="122" fillId="77" borderId="73" xfId="12" applyNumberFormat="1" applyFont="1" applyFill="1" applyBorder="1" applyAlignment="1" applyProtection="1">
      <alignment horizontal="left" vertical="center" wrapText="1"/>
    </xf>
    <xf numFmtId="1" fontId="122" fillId="77" borderId="74" xfId="12" applyNumberFormat="1" applyFont="1" applyFill="1" applyBorder="1" applyAlignment="1" applyProtection="1">
      <alignment horizontal="left" vertical="center" wrapText="1"/>
    </xf>
    <xf numFmtId="1" fontId="122" fillId="77" borderId="75" xfId="12" applyNumberFormat="1" applyFont="1" applyFill="1" applyBorder="1" applyAlignment="1" applyProtection="1">
      <alignment horizontal="left" vertical="center" wrapText="1"/>
    </xf>
    <xf numFmtId="1" fontId="122" fillId="77" borderId="76" xfId="12" applyNumberFormat="1" applyFont="1" applyFill="1" applyBorder="1" applyAlignment="1" applyProtection="1">
      <alignment horizontal="left" vertical="center" wrapText="1"/>
    </xf>
    <xf numFmtId="1" fontId="122" fillId="77" borderId="77" xfId="12" applyNumberFormat="1" applyFont="1" applyFill="1" applyBorder="1" applyAlignment="1" applyProtection="1">
      <alignment horizontal="left" vertical="center" wrapText="1"/>
    </xf>
    <xf numFmtId="1" fontId="127" fillId="77" borderId="81" xfId="12" applyNumberFormat="1" applyFont="1" applyFill="1" applyBorder="1" applyAlignment="1" applyProtection="1">
      <alignment horizontal="center" vertical="top" wrapText="1"/>
    </xf>
    <xf numFmtId="1" fontId="127" fillId="77" borderId="64" xfId="12" applyNumberFormat="1" applyFont="1" applyFill="1" applyBorder="1" applyAlignment="1" applyProtection="1">
      <alignment horizontal="center" vertical="top" wrapText="1"/>
    </xf>
    <xf numFmtId="199" fontId="107" fillId="72" borderId="80" xfId="12" applyNumberFormat="1" applyFont="1" applyFill="1" applyBorder="1" applyAlignment="1" applyProtection="1">
      <alignment horizontal="center" vertical="center" wrapText="1"/>
      <protection locked="0"/>
    </xf>
    <xf numFmtId="199" fontId="107" fillId="72" borderId="63" xfId="12" applyNumberFormat="1" applyFont="1" applyFill="1" applyBorder="1" applyAlignment="1" applyProtection="1">
      <alignment horizontal="center" vertical="center" wrapText="1"/>
      <protection locked="0"/>
    </xf>
    <xf numFmtId="0" fontId="116" fillId="0" borderId="35" xfId="0" applyFont="1" applyFill="1" applyBorder="1" applyAlignment="1" applyProtection="1">
      <alignment horizontal="left" vertical="center" wrapText="1"/>
    </xf>
    <xf numFmtId="0" fontId="116" fillId="0" borderId="36" xfId="0" applyFont="1" applyFill="1" applyBorder="1" applyAlignment="1" applyProtection="1">
      <alignment horizontal="left" vertical="center" wrapText="1"/>
    </xf>
    <xf numFmtId="199" fontId="120" fillId="72" borderId="57" xfId="0" applyNumberFormat="1" applyFont="1" applyFill="1" applyBorder="1" applyAlignment="1" applyProtection="1">
      <alignment horizontal="center" vertical="center" wrapText="1"/>
      <protection locked="0"/>
    </xf>
    <xf numFmtId="199" fontId="120" fillId="72" borderId="58" xfId="0" applyNumberFormat="1" applyFont="1" applyFill="1" applyBorder="1" applyAlignment="1" applyProtection="1">
      <alignment horizontal="center" vertical="center" wrapText="1"/>
      <protection locked="0"/>
    </xf>
    <xf numFmtId="0" fontId="119" fillId="68" borderId="55" xfId="11" applyFont="1" applyFill="1" applyBorder="1" applyAlignment="1" applyProtection="1">
      <alignment horizontal="center" vertical="center" wrapText="1"/>
    </xf>
    <xf numFmtId="0" fontId="119" fillId="68" borderId="56" xfId="11" applyFont="1" applyFill="1" applyBorder="1" applyAlignment="1" applyProtection="1">
      <alignment horizontal="center" vertical="center" wrapText="1"/>
    </xf>
    <xf numFmtId="0" fontId="114" fillId="0" borderId="32" xfId="0" applyFont="1" applyFill="1" applyBorder="1" applyAlignment="1" applyProtection="1">
      <alignment horizontal="justify" vertical="center" wrapText="1"/>
    </xf>
    <xf numFmtId="0" fontId="138" fillId="68" borderId="78" xfId="11" applyFont="1" applyFill="1" applyBorder="1" applyAlignment="1" applyProtection="1">
      <alignment horizontal="left" vertical="center"/>
    </xf>
    <xf numFmtId="0" fontId="138" fillId="68" borderId="79" xfId="11" applyFont="1" applyFill="1" applyBorder="1" applyAlignment="1" applyProtection="1">
      <alignment horizontal="left" vertical="center"/>
    </xf>
    <xf numFmtId="0" fontId="12" fillId="0" borderId="46" xfId="0" applyFont="1" applyFill="1" applyBorder="1" applyAlignment="1" applyProtection="1">
      <alignment horizontal="center" vertical="center"/>
    </xf>
    <xf numFmtId="0" fontId="12" fillId="0" borderId="53" xfId="0" applyFont="1" applyFill="1" applyBorder="1" applyAlignment="1" applyProtection="1">
      <alignment horizontal="center" vertical="center"/>
    </xf>
    <xf numFmtId="0" fontId="110" fillId="0" borderId="54" xfId="0" applyFont="1" applyBorder="1" applyAlignment="1" applyProtection="1">
      <alignment horizontal="right" wrapText="1"/>
    </xf>
    <xf numFmtId="0" fontId="110" fillId="0" borderId="44" xfId="0" applyFont="1" applyBorder="1" applyAlignment="1" applyProtection="1">
      <alignment horizontal="right" vertical="center" wrapText="1"/>
    </xf>
    <xf numFmtId="0" fontId="110" fillId="0" borderId="43" xfId="0" applyFont="1" applyBorder="1" applyAlignment="1" applyProtection="1">
      <alignment horizontal="right" vertical="center" wrapText="1"/>
    </xf>
    <xf numFmtId="0" fontId="110" fillId="0" borderId="45" xfId="0" applyFont="1" applyBorder="1" applyAlignment="1" applyProtection="1">
      <alignment horizontal="right" vertical="center" wrapText="1"/>
    </xf>
    <xf numFmtId="0" fontId="100" fillId="0" borderId="68" xfId="0" applyFont="1" applyBorder="1" applyAlignment="1">
      <alignment horizontal="right" vertical="center"/>
    </xf>
    <xf numFmtId="0" fontId="100" fillId="0" borderId="69" xfId="0" applyFont="1" applyBorder="1" applyAlignment="1">
      <alignment horizontal="right" vertical="center"/>
    </xf>
    <xf numFmtId="0" fontId="0" fillId="0" borderId="0" xfId="0" applyAlignment="1">
      <alignment horizontal="center"/>
    </xf>
    <xf numFmtId="0" fontId="0" fillId="0" borderId="0" xfId="0" applyAlignment="1">
      <alignment horizontal="right" wrapText="1"/>
    </xf>
    <xf numFmtId="0" fontId="0" fillId="71" borderId="82" xfId="0" applyFill="1" applyBorder="1" applyAlignment="1" applyProtection="1">
      <alignment horizontal="center"/>
    </xf>
    <xf numFmtId="0" fontId="0" fillId="71" borderId="83" xfId="0" applyFill="1" applyBorder="1" applyAlignment="1" applyProtection="1">
      <alignment horizontal="center"/>
    </xf>
    <xf numFmtId="198" fontId="89" fillId="73" borderId="84" xfId="519" applyNumberFormat="1" applyFont="1" applyFill="1" applyBorder="1" applyAlignment="1" applyProtection="1">
      <alignment horizontal="center" vertical="center"/>
      <protection locked="0"/>
    </xf>
    <xf numFmtId="198" fontId="89" fillId="73" borderId="85" xfId="519" applyNumberFormat="1" applyFont="1" applyFill="1" applyBorder="1" applyAlignment="1" applyProtection="1">
      <alignment horizontal="center" vertical="center"/>
      <protection locked="0"/>
    </xf>
    <xf numFmtId="0" fontId="91" fillId="3" borderId="86" xfId="0" applyFont="1" applyFill="1" applyBorder="1" applyAlignment="1" applyProtection="1">
      <alignment horizontal="center" vertical="center"/>
    </xf>
    <xf numFmtId="0" fontId="91" fillId="3" borderId="87" xfId="0" applyFont="1" applyFill="1" applyBorder="1" applyAlignment="1" applyProtection="1">
      <alignment horizontal="center" vertical="center"/>
    </xf>
    <xf numFmtId="0" fontId="90" fillId="3" borderId="84" xfId="0" applyFont="1" applyFill="1" applyBorder="1" applyAlignment="1" applyProtection="1">
      <alignment horizontal="center" vertical="center" wrapText="1"/>
    </xf>
    <xf numFmtId="0" fontId="90" fillId="3" borderId="85" xfId="0" applyFont="1" applyFill="1" applyBorder="1" applyAlignment="1" applyProtection="1">
      <alignment horizontal="center" vertical="center" wrapText="1"/>
    </xf>
    <xf numFmtId="198" fontId="89" fillId="73" borderId="88" xfId="519" applyNumberFormat="1" applyFont="1" applyFill="1" applyBorder="1" applyAlignment="1" applyProtection="1">
      <alignment horizontal="center" vertical="center"/>
      <protection locked="0"/>
    </xf>
    <xf numFmtId="0" fontId="86" fillId="68" borderId="86" xfId="0" applyFont="1" applyFill="1" applyBorder="1" applyAlignment="1" applyProtection="1">
      <alignment horizontal="center" vertical="center"/>
    </xf>
    <xf numFmtId="0" fontId="86" fillId="68" borderId="87" xfId="0" applyFont="1" applyFill="1" applyBorder="1" applyAlignment="1" applyProtection="1">
      <alignment horizontal="center" vertical="center"/>
    </xf>
    <xf numFmtId="0" fontId="94" fillId="68" borderId="88" xfId="0" applyFont="1" applyFill="1" applyBorder="1" applyAlignment="1" applyProtection="1">
      <alignment horizontal="center" vertical="center" wrapText="1"/>
    </xf>
    <xf numFmtId="0" fontId="94" fillId="68" borderId="85" xfId="0" applyFont="1" applyFill="1" applyBorder="1" applyAlignment="1" applyProtection="1">
      <alignment horizontal="center" vertical="center" wrapText="1"/>
    </xf>
    <xf numFmtId="0" fontId="0" fillId="0" borderId="89" xfId="0" applyBorder="1" applyAlignment="1" applyProtection="1">
      <alignment horizontal="center"/>
    </xf>
    <xf numFmtId="0" fontId="0" fillId="0" borderId="90" xfId="0" applyBorder="1" applyAlignment="1" applyProtection="1">
      <alignment horizontal="center"/>
    </xf>
    <xf numFmtId="0" fontId="0" fillId="0" borderId="91" xfId="0" applyBorder="1" applyAlignment="1" applyProtection="1">
      <alignment horizontal="center"/>
    </xf>
    <xf numFmtId="0" fontId="0" fillId="0" borderId="92" xfId="0" applyFill="1" applyBorder="1" applyAlignment="1" applyProtection="1">
      <alignment horizontal="center"/>
    </xf>
  </cellXfs>
  <cellStyles count="3231">
    <cellStyle name="'" xfId="14"/>
    <cellStyle name="%" xfId="3"/>
    <cellStyle name="% 2" xfId="16"/>
    <cellStyle name="% 3" xfId="17"/>
    <cellStyle name="% 4" xfId="15"/>
    <cellStyle name="%_2_инсталляция 4кв " xfId="18"/>
    <cellStyle name="%_База" xfId="19"/>
    <cellStyle name="%_База_1" xfId="20"/>
    <cellStyle name="%_База_1_Свод" xfId="21"/>
    <cellStyle name="%_База_2" xfId="22"/>
    <cellStyle name="%_База_База" xfId="23"/>
    <cellStyle name="__ДДС_П2 СЗТ08" xfId="24"/>
    <cellStyle name="__ДДС_П4 СЗТ09" xfId="25"/>
    <cellStyle name="__ОборотКЗП2 для БО" xfId="26"/>
    <cellStyle name="_01" xfId="27"/>
    <cellStyle name="_05_База_за_3 квартал" xfId="28"/>
    <cellStyle name="_05_База_за_декабрь уточн" xfId="29"/>
    <cellStyle name="_07" xfId="30"/>
    <cellStyle name="_2_инсталляция 4кв " xfId="31"/>
    <cellStyle name="_2010_II_F0145" xfId="32"/>
    <cellStyle name="_333" xfId="33"/>
    <cellStyle name="_50-Инвестиц_05_август" xfId="34"/>
    <cellStyle name="_Cost" xfId="35"/>
    <cellStyle name="_header_grey" xfId="36"/>
    <cellStyle name="_header_italic" xfId="37"/>
    <cellStyle name="_header_vertical" xfId="38"/>
    <cellStyle name="_Inv" xfId="39"/>
    <cellStyle name="_Invest _052" xfId="40"/>
    <cellStyle name="_Invest_04_факт_декабрь_проверка_КЗ" xfId="41"/>
    <cellStyle name="_Invest_05_факт_июнь" xfId="42"/>
    <cellStyle name="_Invest_06_v11" xfId="43"/>
    <cellStyle name="_PL_СЗТ_2007_08.11.06" xfId="44"/>
    <cellStyle name="_PL_СЗТ_4 кв 2006" xfId="45"/>
    <cellStyle name="_PL_СЗТ_4 кв 2007-ПланIV" xfId="46"/>
    <cellStyle name="_PL2008свод" xfId="47"/>
    <cellStyle name="_PON_модель_150709_на основе 060709_упущенная выгода отдельно" xfId="48"/>
    <cellStyle name="_Rate_account_v2_1_st_stage (4)" xfId="49"/>
    <cellStyle name="_Zayavka.xls Диагр. 100" xfId="50"/>
    <cellStyle name="_Zayavka.xls Диагр. 101" xfId="51"/>
    <cellStyle name="_Zayavka.xls Диагр. 102" xfId="52"/>
    <cellStyle name="_Zayavka.xls Диагр. 103" xfId="53"/>
    <cellStyle name="_Zayavka.xls Диагр. 104" xfId="54"/>
    <cellStyle name="_Zayavka.xls Диагр. 105" xfId="55"/>
    <cellStyle name="_Zayavka.xls Диагр. 106" xfId="56"/>
    <cellStyle name="_Zayavka.xls Диагр. 107" xfId="57"/>
    <cellStyle name="_Zayavka.xls Диагр. 108" xfId="58"/>
    <cellStyle name="_Zayavka.xls Диагр. 109" xfId="59"/>
    <cellStyle name="_Zayavka.xls Диагр. 110" xfId="60"/>
    <cellStyle name="_Zayavka.xls Диагр. 111" xfId="61"/>
    <cellStyle name="_Zayavka.xls Диагр. 112" xfId="62"/>
    <cellStyle name="_Zayavka.xls Диагр. 113" xfId="63"/>
    <cellStyle name="_Zayavka.xls Диагр. 114" xfId="64"/>
    <cellStyle name="_Zayavka.xls Диагр. 115" xfId="65"/>
    <cellStyle name="_Zayavka.xls Диагр. 116" xfId="66"/>
    <cellStyle name="_Zayavka.xls Диагр. 117" xfId="67"/>
    <cellStyle name="_Zayavka.xls Диагр. 118" xfId="68"/>
    <cellStyle name="_Zayavka.xls Диагр. 119" xfId="69"/>
    <cellStyle name="_Zayavka.xls Диагр. 120" xfId="70"/>
    <cellStyle name="_Zayavka.xls Диагр. 121" xfId="71"/>
    <cellStyle name="_Zayavka.xls Диагр. 122" xfId="72"/>
    <cellStyle name="_Zayavka.xls Диагр. 123" xfId="73"/>
    <cellStyle name="_Zayavka.xls Диагр. 124" xfId="74"/>
    <cellStyle name="_Zayavka.xls Диагр. 125" xfId="75"/>
    <cellStyle name="_Zayavka.xls Диагр. 126" xfId="76"/>
    <cellStyle name="_Zayavka.xls Диагр. 127" xfId="77"/>
    <cellStyle name="_Zayavka.xls Диагр. 128" xfId="78"/>
    <cellStyle name="_Zayavka.xls Диагр. 129" xfId="79"/>
    <cellStyle name="_Zayavka.xls Диагр. 130" xfId="80"/>
    <cellStyle name="_Zayavka.xls Диагр. 131" xfId="81"/>
    <cellStyle name="_Zayavka.xls Диагр. 132" xfId="82"/>
    <cellStyle name="_Zayavka.xls Диагр. 133" xfId="83"/>
    <cellStyle name="_Zayavka.xls Диагр. 134" xfId="84"/>
    <cellStyle name="_Zayavka.xls Диагр. 135" xfId="85"/>
    <cellStyle name="_Zayavka.xls Диагр. 136" xfId="86"/>
    <cellStyle name="_Zayavka.xls Диагр. 137" xfId="87"/>
    <cellStyle name="_Zayavka.xls Диагр. 138" xfId="88"/>
    <cellStyle name="_Zayavka.xls Диагр. 139" xfId="89"/>
    <cellStyle name="_Zayavka.xls Диагр. 140" xfId="90"/>
    <cellStyle name="_Zayavka.xls Диагр. 141" xfId="91"/>
    <cellStyle name="_Zayavka.xls Диагр. 142" xfId="92"/>
    <cellStyle name="_Zayavka.xls Диагр. 144" xfId="93"/>
    <cellStyle name="_Zayavka.xls Диагр. 145" xfId="94"/>
    <cellStyle name="_Zayavka.xls Диагр. 146" xfId="95"/>
    <cellStyle name="_Zayavka.xls Диагр. 147" xfId="96"/>
    <cellStyle name="_Zayavka.xls Диагр. 89" xfId="97"/>
    <cellStyle name="_Zayavka.xls Диагр. 90" xfId="98"/>
    <cellStyle name="_Zayavka.xls Диагр. 91" xfId="99"/>
    <cellStyle name="_Zayavka.xls Диагр. 92" xfId="100"/>
    <cellStyle name="_Zayavka.xls Диагр. 93" xfId="101"/>
    <cellStyle name="_Zayavka.xls Диагр. 94" xfId="102"/>
    <cellStyle name="_Zayavka.xls Диагр. 95" xfId="103"/>
    <cellStyle name="_Zayavka.xls Диагр. 96" xfId="104"/>
    <cellStyle name="_Zayavka.xls Диагр. 97" xfId="105"/>
    <cellStyle name="_Zayavka.xls Диагр. 98" xfId="106"/>
    <cellStyle name="_Zayavka.xls Диагр. 99" xfId="107"/>
    <cellStyle name="_Анализ" xfId="108"/>
    <cellStyle name="_Анализ_апрель" xfId="109"/>
    <cellStyle name="_Анализ_май" xfId="110"/>
    <cellStyle name="_Бюджет_2007" xfId="111"/>
    <cellStyle name="_БюджетPLДДС2009_V94форма" xfId="112"/>
    <cellStyle name="_ГД" xfId="113"/>
    <cellStyle name="_Данные о состоянии дебиторской задолженности_СЗТ 2007.03" xfId="114"/>
    <cellStyle name="_Данные о состоянии дебиторской задолженности_СЗТ 2007.03 (вар 2)" xfId="115"/>
    <cellStyle name="_ДДС" xfId="116"/>
    <cellStyle name="_Для Опер  отчет_СЗТ 2007 01-03(ДДС)" xfId="117"/>
    <cellStyle name="_для принципов 2008 к БИК 96 140807" xfId="118"/>
    <cellStyle name="_Июль-сент_ОИ" xfId="119"/>
    <cellStyle name="_ИюньОИ" xfId="120"/>
    <cellStyle name="_Книга1" xfId="121"/>
    <cellStyle name="_Книга2" xfId="122"/>
    <cellStyle name="_Кор-ки" xfId="123"/>
    <cellStyle name="_Кор-ки инв" xfId="124"/>
    <cellStyle name="_Кредиты 2006" xfId="125"/>
    <cellStyle name="_КС_ЮЛ_3 кв._09_КК" xfId="126"/>
    <cellStyle name="_Лист в C: Documents and Settings SmorchkovMN Local Settings Temporary Internet Files OLK10 Итоги выполнения показателей бюджета на 10.06" xfId="127"/>
    <cellStyle name="_Лист1" xfId="128"/>
    <cellStyle name="_Лист1_DDS_Inv_2011" xfId="129"/>
    <cellStyle name="_Лист1_ДДС" xfId="130"/>
    <cellStyle name="_Лист2" xfId="131"/>
    <cellStyle name="_Модель прогноза_Сибирьтелеком" xfId="132"/>
    <cellStyle name="_НП_21октября (Карпов)" xfId="133"/>
    <cellStyle name="_НП_апрель" xfId="134"/>
    <cellStyle name="_НП_апрель1" xfId="135"/>
    <cellStyle name="_Общий_файл_для_отметок" xfId="136"/>
    <cellStyle name="_Опер. отчет_СЗТ 2006.04-06 ч. 2)" xfId="137"/>
    <cellStyle name="_Опер. отчет_СЗТ 2006.10-12(ч.2)" xfId="138"/>
    <cellStyle name="_ОРДЗ" xfId="139"/>
    <cellStyle name="_ОРДЗ на 01.01.07" xfId="140"/>
    <cellStyle name="_ОРДЗ на 01.02.07  Таблицы" xfId="141"/>
    <cellStyle name="_ОРДЗ на 01.02.07  Таблицы уточненн вар" xfId="142"/>
    <cellStyle name="_ОРДЗ на 01.03.07  Таблицы" xfId="143"/>
    <cellStyle name="_ОРДЗ на 01.04.06" xfId="144"/>
    <cellStyle name="_ОРДЗ на 01.05.06" xfId="145"/>
    <cellStyle name="_ОРДЗ на 01.06.06 для отправки" xfId="146"/>
    <cellStyle name="_ОРДЗ на 01.07.06 для отправки" xfId="147"/>
    <cellStyle name="_ОРДЗ на 01.07.06 для отправки уточненный" xfId="148"/>
    <cellStyle name="_ОРДЗ на 01.08.06 для отправки" xfId="149"/>
    <cellStyle name="_ОРДЗ на 01.09.06 для отправки" xfId="150"/>
    <cellStyle name="_ОРДЗ на 01.10.06" xfId="151"/>
    <cellStyle name="_ОРДЗ на 01.11.06" xfId="152"/>
    <cellStyle name="_Основные_аппараты_2005" xfId="153"/>
    <cellStyle name="_Отчет за 1 квартал 2004 года" xfId="154"/>
    <cellStyle name="_Отчет из SUN 2007 апрель 1105_вар_2" xfId="155"/>
    <cellStyle name="_Отчет_05_апрель" xfId="156"/>
    <cellStyle name="_Отчет_05_декабрь" xfId="157"/>
    <cellStyle name="_Отчет_05_июль" xfId="158"/>
    <cellStyle name="_Отчет_05_июнь" xfId="159"/>
    <cellStyle name="_Отчет_05_май" xfId="160"/>
    <cellStyle name="_Отчет_05_май1" xfId="161"/>
    <cellStyle name="_Отчет_05_март1" xfId="162"/>
    <cellStyle name="_Отчет_05_ноябрь" xfId="163"/>
    <cellStyle name="_Отчет_05_октябрь" xfId="164"/>
    <cellStyle name="_Отчет_05_октябрь_1811" xfId="165"/>
    <cellStyle name="_Отчет_05_сентябрь_нов" xfId="166"/>
    <cellStyle name="_Отчет_05_февраль" xfId="167"/>
    <cellStyle name="_Отчет_05_январь" xfId="168"/>
    <cellStyle name="_Отчет_06_март" xfId="169"/>
    <cellStyle name="_Отчет_06_февраль" xfId="170"/>
    <cellStyle name="_Отчет_06_январь" xfId="171"/>
    <cellStyle name="_Отчет_07_март" xfId="172"/>
    <cellStyle name="_Отчет_07_февраль" xfId="173"/>
    <cellStyle name="_Отчет_07_январь" xfId="174"/>
    <cellStyle name="_Отчет_август" xfId="175"/>
    <cellStyle name="_Отчет_декабрь" xfId="176"/>
    <cellStyle name="_Отчет_июль" xfId="177"/>
    <cellStyle name="_Отчет_июнь1" xfId="178"/>
    <cellStyle name="_Отчет_ноябрь" xfId="179"/>
    <cellStyle name="_Отчет_октябрь" xfId="180"/>
    <cellStyle name="_Отчет_сентябрь" xfId="181"/>
    <cellStyle name="_план" xfId="182"/>
    <cellStyle name="_План развития ШПД_инфо_08 07 2008_" xfId="183"/>
    <cellStyle name="_Приложения" xfId="184"/>
    <cellStyle name="_ПРИОРИТЕТЫ_пофилиально_после_БИК_значения_310306" xfId="185"/>
    <cellStyle name="_Прогноз_2009-2013" xfId="186"/>
    <cellStyle name="_Прогноз_5Y_2008-2012-СЗТ" xfId="187"/>
    <cellStyle name="_Расчет ОКВ_ЮРЛ_1" xfId="188"/>
    <cellStyle name="_расширение_2007_МСС_СЗТ_таблица-16_08 (new1)" xfId="189"/>
    <cellStyle name="_Расшифр_01_05" xfId="190"/>
    <cellStyle name="_СЗТ" xfId="191"/>
    <cellStyle name="_СЗТ_Прогноз_2007-2011 для Стратегии" xfId="192"/>
    <cellStyle name="_Спека и Расчет окупаемости_УСИ_Cisco" xfId="193"/>
    <cellStyle name="_Статус" xfId="194"/>
    <cellStyle name="_Сценарий АнтиПОН_v1_010210" xfId="195"/>
    <cellStyle name="_Таблица 1.1 Основные экономические показатели" xfId="196"/>
    <cellStyle name="_Таблица 1.1. Осн эконом показатели" xfId="197"/>
    <cellStyle name="_Таблица 1.3 ПиУ" xfId="198"/>
    <cellStyle name="_Таблица 1.3 ПиУ (с корректировками на 18.10.06)" xfId="199"/>
    <cellStyle name="_Таблицы для ПЗ селектор за октябрь 06" xfId="200"/>
    <cellStyle name="_ТЭО проекта 75% PON в СПб_v7_300610_принят за базу (75%)" xfId="201"/>
    <cellStyle name="_ФИН_ЗАДОЛЖЕННОСТЬ" xfId="202"/>
    <cellStyle name="_ФИНЗАД_01" xfId="203"/>
    <cellStyle name="_ФОРМА КД2008" xfId="204"/>
    <cellStyle name="_Форма_БюджетPLДДС2008" xfId="205"/>
    <cellStyle name="_Формат отчета PL" xfId="206"/>
    <cellStyle name="_Формы отчетов для СВОС РФ (2)" xfId="207"/>
    <cellStyle name="_ЦРФ" xfId="208"/>
    <cellStyle name="_шаблон ПиУ ДДС ДЗ 2009" xfId="209"/>
    <cellStyle name="0,0_x000d__x000a_NA_x000d__x000a_" xfId="210"/>
    <cellStyle name="0,0_x000d__x000a_NA_x000d__x000a_ 2" xfId="211"/>
    <cellStyle name="0,0_x000d__x000a_NA_x000d__x000a_ 3" xfId="212"/>
    <cellStyle name="0. Заголовок раздела" xfId="213"/>
    <cellStyle name="01_Validation" xfId="214"/>
    <cellStyle name="02_Amount_from_OSV" xfId="215"/>
    <cellStyle name="1,2. Статья или позиция" xfId="216"/>
    <cellStyle name="20% - Акцент1 2" xfId="217"/>
    <cellStyle name="20% - Акцент1 2 2" xfId="218"/>
    <cellStyle name="20% - Акцент1 2 3" xfId="219"/>
    <cellStyle name="20% - Акцент1 2 4" xfId="220"/>
    <cellStyle name="20% - Акцент1 3" xfId="221"/>
    <cellStyle name="20% - Акцент1 4" xfId="222"/>
    <cellStyle name="20% - Акцент1 5" xfId="223"/>
    <cellStyle name="20% - Акцент1 6" xfId="224"/>
    <cellStyle name="20% - Акцент2 2" xfId="225"/>
    <cellStyle name="20% - Акцент2 2 2" xfId="226"/>
    <cellStyle name="20% - Акцент2 2 3" xfId="227"/>
    <cellStyle name="20% - Акцент2 2 4" xfId="228"/>
    <cellStyle name="20% - Акцент2 3" xfId="229"/>
    <cellStyle name="20% - Акцент2 4" xfId="230"/>
    <cellStyle name="20% - Акцент2 5" xfId="231"/>
    <cellStyle name="20% - Акцент2 6" xfId="232"/>
    <cellStyle name="20% - Акцент3 2" xfId="233"/>
    <cellStyle name="20% - Акцент3 2 2" xfId="234"/>
    <cellStyle name="20% - Акцент3 2 3" xfId="235"/>
    <cellStyle name="20% - Акцент3 2 4" xfId="236"/>
    <cellStyle name="20% - Акцент3 3" xfId="237"/>
    <cellStyle name="20% - Акцент3 4" xfId="238"/>
    <cellStyle name="20% - Акцент3 5" xfId="239"/>
    <cellStyle name="20% - Акцент3 6" xfId="240"/>
    <cellStyle name="20% - Акцент4 2" xfId="241"/>
    <cellStyle name="20% - Акцент4 2 2" xfId="242"/>
    <cellStyle name="20% - Акцент4 2 3" xfId="243"/>
    <cellStyle name="20% - Акцент4 2 4" xfId="244"/>
    <cellStyle name="20% - Акцент4 3" xfId="245"/>
    <cellStyle name="20% - Акцент4 4" xfId="246"/>
    <cellStyle name="20% - Акцент4 5" xfId="247"/>
    <cellStyle name="20% - Акцент4 6" xfId="248"/>
    <cellStyle name="20% - Акцент5 2" xfId="249"/>
    <cellStyle name="20% - Акцент5 2 2" xfId="250"/>
    <cellStyle name="20% - Акцент5 2 3" xfId="251"/>
    <cellStyle name="20% - Акцент5 2 4" xfId="252"/>
    <cellStyle name="20% - Акцент5 3" xfId="253"/>
    <cellStyle name="20% - Акцент5 4" xfId="254"/>
    <cellStyle name="20% - Акцент5 5" xfId="255"/>
    <cellStyle name="20% - Акцент5 6" xfId="256"/>
    <cellStyle name="20% - Акцент6 2" xfId="257"/>
    <cellStyle name="20% - Акцент6 2 2" xfId="258"/>
    <cellStyle name="20% - Акцент6 2 3" xfId="259"/>
    <cellStyle name="20% - Акцент6 2 4" xfId="260"/>
    <cellStyle name="20% - Акцент6 3" xfId="261"/>
    <cellStyle name="20% - Акцент6 4" xfId="262"/>
    <cellStyle name="20% - Акцент6 5" xfId="263"/>
    <cellStyle name="20% - Акцент6 6" xfId="264"/>
    <cellStyle name="3. Вид услуги" xfId="265"/>
    <cellStyle name="3. Заголовок подраздела" xfId="266"/>
    <cellStyle name="4,5,6. Цена" xfId="267"/>
    <cellStyle name="40% - Акцент1 2" xfId="268"/>
    <cellStyle name="40% - Акцент1 2 2" xfId="269"/>
    <cellStyle name="40% - Акцент1 2 3" xfId="270"/>
    <cellStyle name="40% - Акцент1 2 4" xfId="271"/>
    <cellStyle name="40% - Акцент1 3" xfId="272"/>
    <cellStyle name="40% - Акцент1 4" xfId="273"/>
    <cellStyle name="40% - Акцент1 5" xfId="274"/>
    <cellStyle name="40% - Акцент1 6" xfId="275"/>
    <cellStyle name="40% - Акцент2 2" xfId="276"/>
    <cellStyle name="40% - Акцент2 2 2" xfId="277"/>
    <cellStyle name="40% - Акцент2 2 3" xfId="278"/>
    <cellStyle name="40% - Акцент2 2 4" xfId="279"/>
    <cellStyle name="40% - Акцент2 3" xfId="280"/>
    <cellStyle name="40% - Акцент2 4" xfId="281"/>
    <cellStyle name="40% - Акцент2 5" xfId="282"/>
    <cellStyle name="40% - Акцент2 6" xfId="283"/>
    <cellStyle name="40% - Акцент3 2" xfId="284"/>
    <cellStyle name="40% - Акцент3 2 2" xfId="285"/>
    <cellStyle name="40% - Акцент3 2 3" xfId="286"/>
    <cellStyle name="40% - Акцент3 2 4" xfId="287"/>
    <cellStyle name="40% - Акцент3 3" xfId="288"/>
    <cellStyle name="40% - Акцент3 4" xfId="289"/>
    <cellStyle name="40% - Акцент3 5" xfId="290"/>
    <cellStyle name="40% - Акцент3 6" xfId="291"/>
    <cellStyle name="40% - Акцент4 2" xfId="292"/>
    <cellStyle name="40% - Акцент4 2 2" xfId="293"/>
    <cellStyle name="40% - Акцент4 2 3" xfId="294"/>
    <cellStyle name="40% - Акцент4 2 4" xfId="295"/>
    <cellStyle name="40% - Акцент4 3" xfId="296"/>
    <cellStyle name="40% - Акцент4 4" xfId="297"/>
    <cellStyle name="40% - Акцент4 5" xfId="298"/>
    <cellStyle name="40% - Акцент4 6" xfId="299"/>
    <cellStyle name="40% - Акцент5 2" xfId="300"/>
    <cellStyle name="40% - Акцент5 2 2" xfId="301"/>
    <cellStyle name="40% - Акцент5 2 3" xfId="302"/>
    <cellStyle name="40% - Акцент5 2 4" xfId="303"/>
    <cellStyle name="40% - Акцент5 3" xfId="304"/>
    <cellStyle name="40% - Акцент5 4" xfId="305"/>
    <cellStyle name="40% - Акцент5 5" xfId="306"/>
    <cellStyle name="40% - Акцент5 6" xfId="307"/>
    <cellStyle name="40% - Акцент6 2" xfId="308"/>
    <cellStyle name="40% - Акцент6 2 2" xfId="309"/>
    <cellStyle name="40% - Акцент6 2 3" xfId="310"/>
    <cellStyle name="40% - Акцент6 2 4" xfId="311"/>
    <cellStyle name="40% - Акцент6 3" xfId="312"/>
    <cellStyle name="40% - Акцент6 4" xfId="313"/>
    <cellStyle name="40% - Акцент6 5" xfId="314"/>
    <cellStyle name="40% - Акцент6 6" xfId="315"/>
    <cellStyle name="60% - Акцент1 2" xfId="316"/>
    <cellStyle name="60% - Акцент1 2 2" xfId="317"/>
    <cellStyle name="60% - Акцент1 2 3" xfId="318"/>
    <cellStyle name="60% - Акцент1 2 4" xfId="319"/>
    <cellStyle name="60% - Акцент1 3" xfId="320"/>
    <cellStyle name="60% - Акцент1 4" xfId="321"/>
    <cellStyle name="60% - Акцент1 5" xfId="322"/>
    <cellStyle name="60% - Акцент1 6" xfId="323"/>
    <cellStyle name="60% - Акцент2 2" xfId="324"/>
    <cellStyle name="60% - Акцент2 2 2" xfId="325"/>
    <cellStyle name="60% - Акцент2 2 3" xfId="326"/>
    <cellStyle name="60% - Акцент2 2 4" xfId="327"/>
    <cellStyle name="60% - Акцент2 3" xfId="328"/>
    <cellStyle name="60% - Акцент2 4" xfId="329"/>
    <cellStyle name="60% - Акцент2 5" xfId="330"/>
    <cellStyle name="60% - Акцент2 6" xfId="331"/>
    <cellStyle name="60% - Акцент3 2" xfId="332"/>
    <cellStyle name="60% - Акцент3 2 2" xfId="333"/>
    <cellStyle name="60% - Акцент3 2 3" xfId="334"/>
    <cellStyle name="60% - Акцент3 2 4" xfId="335"/>
    <cellStyle name="60% - Акцент3 3" xfId="336"/>
    <cellStyle name="60% - Акцент3 4" xfId="337"/>
    <cellStyle name="60% - Акцент3 5" xfId="338"/>
    <cellStyle name="60% - Акцент3 6" xfId="339"/>
    <cellStyle name="60% - Акцент4 2" xfId="340"/>
    <cellStyle name="60% - Акцент4 2 2" xfId="341"/>
    <cellStyle name="60% - Акцент4 2 3" xfId="342"/>
    <cellStyle name="60% - Акцент4 2 4" xfId="343"/>
    <cellStyle name="60% - Акцент4 3" xfId="344"/>
    <cellStyle name="60% - Акцент4 4" xfId="345"/>
    <cellStyle name="60% - Акцент4 5" xfId="346"/>
    <cellStyle name="60% - Акцент4 6" xfId="347"/>
    <cellStyle name="60% - Акцент5 2" xfId="348"/>
    <cellStyle name="60% - Акцент5 2 2" xfId="349"/>
    <cellStyle name="60% - Акцент5 2 3" xfId="350"/>
    <cellStyle name="60% - Акцент5 2 4" xfId="351"/>
    <cellStyle name="60% - Акцент5 3" xfId="352"/>
    <cellStyle name="60% - Акцент5 4" xfId="353"/>
    <cellStyle name="60% - Акцент5 5" xfId="354"/>
    <cellStyle name="60% - Акцент5 6" xfId="355"/>
    <cellStyle name="60% - Акцент6 2" xfId="356"/>
    <cellStyle name="60% - Акцент6 2 2" xfId="357"/>
    <cellStyle name="60% - Акцент6 2 3" xfId="358"/>
    <cellStyle name="60% - Акцент6 2 4" xfId="359"/>
    <cellStyle name="60% - Акцент6 3" xfId="360"/>
    <cellStyle name="60% - Акцент6 4" xfId="361"/>
    <cellStyle name="60% - Акцент6 5" xfId="362"/>
    <cellStyle name="60% - Акцент6 6" xfId="363"/>
    <cellStyle name="Aaia?iue [0]_laroux" xfId="364"/>
    <cellStyle name="Aaia?iue_laroux" xfId="365"/>
    <cellStyle name="Accent1" xfId="366"/>
    <cellStyle name="Accent1 - 20%" xfId="367"/>
    <cellStyle name="Accent1 - 40%" xfId="368"/>
    <cellStyle name="Accent1 - 60%" xfId="369"/>
    <cellStyle name="Accent2" xfId="370"/>
    <cellStyle name="Accent2 - 20%" xfId="371"/>
    <cellStyle name="Accent2 - 40%" xfId="372"/>
    <cellStyle name="Accent2 - 60%" xfId="373"/>
    <cellStyle name="Accent3" xfId="374"/>
    <cellStyle name="Accent3 - 20%" xfId="375"/>
    <cellStyle name="Accent3 - 40%" xfId="376"/>
    <cellStyle name="Accent3 - 60%" xfId="377"/>
    <cellStyle name="Accent4" xfId="378"/>
    <cellStyle name="Accent4 - 20%" xfId="379"/>
    <cellStyle name="Accent4 - 40%" xfId="380"/>
    <cellStyle name="Accent4 - 60%" xfId="381"/>
    <cellStyle name="Accent5" xfId="382"/>
    <cellStyle name="Accent5 - 20%" xfId="383"/>
    <cellStyle name="Accent5 - 40%" xfId="384"/>
    <cellStyle name="Accent5 - 60%" xfId="385"/>
    <cellStyle name="Accent6" xfId="386"/>
    <cellStyle name="Accent6 - 20%" xfId="387"/>
    <cellStyle name="Accent6 - 40%" xfId="388"/>
    <cellStyle name="Accent6 - 60%" xfId="389"/>
    <cellStyle name="account" xfId="390"/>
    <cellStyle name="Accounting" xfId="391"/>
    <cellStyle name="Acdldnnueer" xfId="392"/>
    <cellStyle name="Alilciue [0]_13o2" xfId="393"/>
    <cellStyle name="Alilciue_13o2" xfId="394"/>
    <cellStyle name="Amount_from_OSV" xfId="395"/>
    <cellStyle name="Anna" xfId="396"/>
    <cellStyle name="AP_AR_UPS" xfId="397"/>
    <cellStyle name="BackGround_General" xfId="398"/>
    <cellStyle name="Bad" xfId="399"/>
    <cellStyle name="blank" xfId="400"/>
    <cellStyle name="Blue_Calculation" xfId="401"/>
    <cellStyle name="border" xfId="402"/>
    <cellStyle name="border 2" xfId="403"/>
    <cellStyle name="border 3" xfId="404"/>
    <cellStyle name="border 4" xfId="405"/>
    <cellStyle name="border 5" xfId="406"/>
    <cellStyle name="border 6" xfId="407"/>
    <cellStyle name="border 7" xfId="408"/>
    <cellStyle name="border 8" xfId="409"/>
    <cellStyle name="border 9" xfId="410"/>
    <cellStyle name="border_DDS_Inv_2011" xfId="411"/>
    <cellStyle name="Calculation" xfId="412"/>
    <cellStyle name="Chapter title" xfId="413"/>
    <cellStyle name="Chapter Total" xfId="414"/>
    <cellStyle name="Check" xfId="415"/>
    <cellStyle name="Check Cell" xfId="416"/>
    <cellStyle name="Comma [0]_irl tel sep5" xfId="417"/>
    <cellStyle name="Comma_Footnotes_NNovgorod" xfId="418"/>
    <cellStyle name="Currency [0]_irl tel sep5" xfId="419"/>
    <cellStyle name="Currency_HP-COMP" xfId="420"/>
    <cellStyle name="Date" xfId="421"/>
    <cellStyle name="default" xfId="422"/>
    <cellStyle name="Dezimal [0]_Compiling Utility Macros" xfId="423"/>
    <cellStyle name="Dezimal_Compiling Utility Macros" xfId="424"/>
    <cellStyle name="Emphasis 1" xfId="425"/>
    <cellStyle name="Emphasis 2" xfId="426"/>
    <cellStyle name="Emphasis 3" xfId="427"/>
    <cellStyle name="Flag" xfId="428"/>
    <cellStyle name="Flag 2" xfId="429"/>
    <cellStyle name="Flag 3" xfId="430"/>
    <cellStyle name="Flag 4" xfId="431"/>
    <cellStyle name="Flag 5" xfId="432"/>
    <cellStyle name="Flag 6" xfId="433"/>
    <cellStyle name="Flag 7" xfId="434"/>
    <cellStyle name="Flag 8" xfId="435"/>
    <cellStyle name="Flag 9" xfId="436"/>
    <cellStyle name="Flag_DDS_Inv_2011" xfId="437"/>
    <cellStyle name="Footnotes" xfId="438"/>
    <cellStyle name="Footnotes 2" xfId="439"/>
    <cellStyle name="Footnotes 3" xfId="440"/>
    <cellStyle name="Footnotes 4" xfId="441"/>
    <cellStyle name="Footnotes 5" xfId="442"/>
    <cellStyle name="Footnotes 6" xfId="443"/>
    <cellStyle name="Footnotes 7" xfId="444"/>
    <cellStyle name="Footnotes 8" xfId="445"/>
    <cellStyle name="Footnotes 9" xfId="446"/>
    <cellStyle name="For_B_column" xfId="447"/>
    <cellStyle name="General_Ledger" xfId="448"/>
    <cellStyle name="Good" xfId="449"/>
    <cellStyle name="Grey" xfId="450"/>
    <cellStyle name="Grey 2" xfId="451"/>
    <cellStyle name="Grey 3" xfId="452"/>
    <cellStyle name="Grey 4" xfId="453"/>
    <cellStyle name="Grey 5" xfId="454"/>
    <cellStyle name="Grey 6" xfId="455"/>
    <cellStyle name="Grey 7" xfId="456"/>
    <cellStyle name="Grey 8" xfId="457"/>
    <cellStyle name="Grey 9" xfId="458"/>
    <cellStyle name="Grey_DDS_Inv_2011" xfId="459"/>
    <cellStyle name="grid" xfId="460"/>
    <cellStyle name="Heading 1" xfId="461"/>
    <cellStyle name="Heading 2" xfId="462"/>
    <cellStyle name="Heading 3" xfId="463"/>
    <cellStyle name="Heading 4" xfId="464"/>
    <cellStyle name="Heading2" xfId="465"/>
    <cellStyle name="Heading2 2" xfId="466"/>
    <cellStyle name="Heading2 3" xfId="467"/>
    <cellStyle name="Heading2 4" xfId="468"/>
    <cellStyle name="Heading2 5" xfId="469"/>
    <cellStyle name="Heading2 6" xfId="470"/>
    <cellStyle name="Heading2 7" xfId="471"/>
    <cellStyle name="Heading2 8" xfId="472"/>
    <cellStyle name="Heading2 9" xfId="473"/>
    <cellStyle name="Heading2_DDS_Inv_2011" xfId="474"/>
    <cellStyle name="Heading3" xfId="475"/>
    <cellStyle name="Heading3 2" xfId="476"/>
    <cellStyle name="Heading3 3" xfId="477"/>
    <cellStyle name="Heading3 4" xfId="478"/>
    <cellStyle name="Heading3 5" xfId="479"/>
    <cellStyle name="Heading3 6" xfId="480"/>
    <cellStyle name="Heading3 7" xfId="481"/>
    <cellStyle name="Heading3 8" xfId="482"/>
    <cellStyle name="Heading3 9" xfId="483"/>
    <cellStyle name="Heading3_DDS_Inv_2011" xfId="484"/>
    <cellStyle name="Headline I" xfId="485"/>
    <cellStyle name="Headline I 2" xfId="486"/>
    <cellStyle name="Headline I 3" xfId="487"/>
    <cellStyle name="Headline I 4" xfId="488"/>
    <cellStyle name="Headline I 5" xfId="489"/>
    <cellStyle name="Headline I 6" xfId="490"/>
    <cellStyle name="Headline I 7" xfId="491"/>
    <cellStyle name="Headline I 8" xfId="492"/>
    <cellStyle name="Headline I 9" xfId="493"/>
    <cellStyle name="Headline I_DDS_Inv_2011" xfId="494"/>
    <cellStyle name="Headline II" xfId="495"/>
    <cellStyle name="Headline II 2" xfId="496"/>
    <cellStyle name="Headline II 3" xfId="497"/>
    <cellStyle name="Headline II 4" xfId="498"/>
    <cellStyle name="Headline II 5" xfId="499"/>
    <cellStyle name="Headline II 6" xfId="500"/>
    <cellStyle name="Headline II 7" xfId="501"/>
    <cellStyle name="Headline II 8" xfId="502"/>
    <cellStyle name="Headline II 9" xfId="503"/>
    <cellStyle name="Headline II_DDS_Inv_2011" xfId="504"/>
    <cellStyle name="Headline III" xfId="505"/>
    <cellStyle name="Headline III 2" xfId="506"/>
    <cellStyle name="Headline III 3" xfId="507"/>
    <cellStyle name="Headline III 4" xfId="508"/>
    <cellStyle name="Headline III 5" xfId="509"/>
    <cellStyle name="Headline III 6" xfId="510"/>
    <cellStyle name="Headline III 7" xfId="511"/>
    <cellStyle name="Headline III 8" xfId="512"/>
    <cellStyle name="Headline III 9" xfId="513"/>
    <cellStyle name="Headline III_DDS_Inv_2011" xfId="514"/>
    <cellStyle name="Hidden" xfId="515"/>
    <cellStyle name="Horizontal" xfId="516"/>
    <cellStyle name="hyperlink" xfId="517"/>
    <cellStyle name="Iau?iue_13o2" xfId="518"/>
    <cellStyle name="Input" xfId="519"/>
    <cellStyle name="Input [yellow]" xfId="520"/>
    <cellStyle name="Input_Any" xfId="521"/>
    <cellStyle name="Item Header" xfId="522"/>
    <cellStyle name="Just_Table" xfId="523"/>
    <cellStyle name="Komma (0)" xfId="524"/>
    <cellStyle name="Label_Blue" xfId="525"/>
    <cellStyle name="LeftTitle" xfId="526"/>
    <cellStyle name="Linked Cell" xfId="527"/>
    <cellStyle name="Neutral" xfId="528"/>
    <cellStyle name="No_Input" xfId="529"/>
    <cellStyle name="Normal - Style1" xfId="530"/>
    <cellStyle name="Normal 19" xfId="531"/>
    <cellStyle name="Normal 22" xfId="532"/>
    <cellStyle name="Normal_128 kbps_Multi Quote (2)" xfId="533"/>
    <cellStyle name="normalni_laroux" xfId="534"/>
    <cellStyle name="normбlnм_laroux" xfId="535"/>
    <cellStyle name="Note" xfId="536"/>
    <cellStyle name="Note 2" xfId="537"/>
    <cellStyle name="Note 3" xfId="538"/>
    <cellStyle name="Note 4" xfId="539"/>
    <cellStyle name="Note 5" xfId="540"/>
    <cellStyle name="Note 6" xfId="541"/>
    <cellStyle name="Note 7" xfId="542"/>
    <cellStyle name="Note 8" xfId="543"/>
    <cellStyle name="Note 9" xfId="544"/>
    <cellStyle name="Note_DDS_Inv_2011" xfId="545"/>
    <cellStyle name="Ociriniaue [0]_13o2" xfId="546"/>
    <cellStyle name="Ociriniaue_13o2" xfId="547"/>
    <cellStyle name="Option" xfId="548"/>
    <cellStyle name="OptionHeading" xfId="549"/>
    <cellStyle name="OptionHeading 2" xfId="550"/>
    <cellStyle name="OptionHeading 3" xfId="551"/>
    <cellStyle name="OptionHeading 4" xfId="552"/>
    <cellStyle name="OptionHeading 5" xfId="553"/>
    <cellStyle name="OptionHeading 6" xfId="554"/>
    <cellStyle name="OptionHeading 7" xfId="555"/>
    <cellStyle name="OptionHeading 8" xfId="556"/>
    <cellStyle name="OptionHeading 9" xfId="557"/>
    <cellStyle name="OptionHeading_DDS_Inv_2011" xfId="558"/>
    <cellStyle name="Ouny?e [0]_PR" xfId="559"/>
    <cellStyle name="Output" xfId="560"/>
    <cellStyle name="PageHeading" xfId="561"/>
    <cellStyle name="pagetitle" xfId="562"/>
    <cellStyle name="Percent [2]" xfId="563"/>
    <cellStyle name="Percent_PZ_tables" xfId="564"/>
    <cellStyle name="Percentage" xfId="565"/>
    <cellStyle name="Price" xfId="566"/>
    <cellStyle name="ProductClass" xfId="567"/>
    <cellStyle name="QTitle" xfId="568"/>
    <cellStyle name="Quote_Normal" xfId="569"/>
    <cellStyle name="range" xfId="570"/>
    <cellStyle name="range 10" xfId="571"/>
    <cellStyle name="range 2" xfId="572"/>
    <cellStyle name="range 3" xfId="573"/>
    <cellStyle name="range 4" xfId="574"/>
    <cellStyle name="range 5" xfId="575"/>
    <cellStyle name="range 6" xfId="576"/>
    <cellStyle name="range 7" xfId="577"/>
    <cellStyle name="range 8" xfId="578"/>
    <cellStyle name="range 9" xfId="579"/>
    <cellStyle name="range_DDS_Inv_2011" xfId="580"/>
    <cellStyle name="rep_complex_change" xfId="581"/>
    <cellStyle name="S3" xfId="582"/>
    <cellStyle name="S4" xfId="583"/>
    <cellStyle name="Sheet Title" xfId="584"/>
    <cellStyle name="Show_Sell" xfId="585"/>
    <cellStyle name="stand_bord" xfId="586"/>
    <cellStyle name="Standard_Anpassen der Amortisation" xfId="587"/>
    <cellStyle name="Style 1" xfId="588"/>
    <cellStyle name="Table" xfId="589"/>
    <cellStyle name="Table 2" xfId="590"/>
    <cellStyle name="Table 3" xfId="591"/>
    <cellStyle name="Table 4" xfId="592"/>
    <cellStyle name="Table 5" xfId="593"/>
    <cellStyle name="Table 6" xfId="594"/>
    <cellStyle name="Table 7" xfId="595"/>
    <cellStyle name="Table 8" xfId="596"/>
    <cellStyle name="Table 9" xfId="597"/>
    <cellStyle name="Table_Invest_11_факт_март_для КОРРЕКТИРОВКИ ПЛАНА" xfId="598"/>
    <cellStyle name="Title" xfId="599"/>
    <cellStyle name="Total" xfId="600"/>
    <cellStyle name="Tusental (0)_Blad1" xfId="601"/>
    <cellStyle name="Tusental_Blad1" xfId="602"/>
    <cellStyle name="Unit" xfId="603"/>
    <cellStyle name="USD" xfId="604"/>
    <cellStyle name="USDsum" xfId="605"/>
    <cellStyle name="Validation" xfId="606"/>
    <cellStyle name="Valuta (0)_Blad1" xfId="607"/>
    <cellStyle name="Valuta_Blad1" xfId="608"/>
    <cellStyle name="Vertical" xfId="609"/>
    <cellStyle name="Warning Text" xfId="610"/>
    <cellStyle name="white" xfId="611"/>
    <cellStyle name="Wдhrung [0]_Compiling Utility Macros" xfId="612"/>
    <cellStyle name="Wдhrung_Compiling Utility Macros" xfId="613"/>
    <cellStyle name="xx_data" xfId="6"/>
    <cellStyle name="Yellow" xfId="614"/>
    <cellStyle name="YelNumbersCurr" xfId="615"/>
    <cellStyle name="YelNumbersCurr 2" xfId="616"/>
    <cellStyle name="YelNumbersCurr 3" xfId="617"/>
    <cellStyle name="YelNumbersCurr_База" xfId="618"/>
    <cellStyle name="Акцент1 2" xfId="619"/>
    <cellStyle name="Акцент1 2 2" xfId="620"/>
    <cellStyle name="Акцент1 2 3" xfId="621"/>
    <cellStyle name="Акцент1 2 4" xfId="622"/>
    <cellStyle name="Акцент1 3" xfId="623"/>
    <cellStyle name="Акцент1 4" xfId="624"/>
    <cellStyle name="Акцент1 5" xfId="625"/>
    <cellStyle name="Акцент1 6" xfId="626"/>
    <cellStyle name="Акцент2 2" xfId="627"/>
    <cellStyle name="Акцент2 2 2" xfId="628"/>
    <cellStyle name="Акцент2 2 3" xfId="629"/>
    <cellStyle name="Акцент2 2 4" xfId="630"/>
    <cellStyle name="Акцент2 3" xfId="631"/>
    <cellStyle name="Акцент2 4" xfId="632"/>
    <cellStyle name="Акцент2 5" xfId="633"/>
    <cellStyle name="Акцент2 6" xfId="634"/>
    <cellStyle name="Акцент3 2" xfId="635"/>
    <cellStyle name="Акцент3 2 2" xfId="636"/>
    <cellStyle name="Акцент3 2 3" xfId="637"/>
    <cellStyle name="Акцент3 2 4" xfId="638"/>
    <cellStyle name="Акцент3 3" xfId="639"/>
    <cellStyle name="Акцент3 4" xfId="640"/>
    <cellStyle name="Акцент3 5" xfId="641"/>
    <cellStyle name="Акцент3 6" xfId="642"/>
    <cellStyle name="Акцент4 2" xfId="643"/>
    <cellStyle name="Акцент4 2 2" xfId="644"/>
    <cellStyle name="Акцент4 2 3" xfId="645"/>
    <cellStyle name="Акцент4 2 4" xfId="646"/>
    <cellStyle name="Акцент4 3" xfId="647"/>
    <cellStyle name="Акцент4 4" xfId="648"/>
    <cellStyle name="Акцент4 5" xfId="649"/>
    <cellStyle name="Акцент4 6" xfId="650"/>
    <cellStyle name="Акцент5 2" xfId="651"/>
    <cellStyle name="Акцент5 2 2" xfId="652"/>
    <cellStyle name="Акцент5 2 3" xfId="653"/>
    <cellStyle name="Акцент5 2 4" xfId="654"/>
    <cellStyle name="Акцент5 3" xfId="655"/>
    <cellStyle name="Акцент5 4" xfId="656"/>
    <cellStyle name="Акцент5 5" xfId="657"/>
    <cellStyle name="Акцент5 6" xfId="658"/>
    <cellStyle name="Акцент6 2" xfId="659"/>
    <cellStyle name="Акцент6 2 2" xfId="660"/>
    <cellStyle name="Акцент6 2 3" xfId="661"/>
    <cellStyle name="Акцент6 2 4" xfId="662"/>
    <cellStyle name="Акцент6 3" xfId="663"/>
    <cellStyle name="Акцент6 4" xfId="664"/>
    <cellStyle name="Акцент6 5" xfId="665"/>
    <cellStyle name="Акцент6 6" xfId="666"/>
    <cellStyle name="Ввод  2" xfId="667"/>
    <cellStyle name="Ввод  2 2" xfId="668"/>
    <cellStyle name="Ввод  2 3" xfId="669"/>
    <cellStyle name="Ввод  2 4" xfId="670"/>
    <cellStyle name="Ввод  3" xfId="671"/>
    <cellStyle name="Ввод  4" xfId="672"/>
    <cellStyle name="Ввод  5" xfId="673"/>
    <cellStyle name="Ввод  6" xfId="674"/>
    <cellStyle name="Вывод" xfId="3229" builtinId="21"/>
    <cellStyle name="Вывод 2" xfId="675"/>
    <cellStyle name="Вывод 2 2" xfId="676"/>
    <cellStyle name="Вывод 2 3" xfId="677"/>
    <cellStyle name="Вывод 2 4" xfId="678"/>
    <cellStyle name="Вывод 3" xfId="679"/>
    <cellStyle name="Вывод 4" xfId="680"/>
    <cellStyle name="Вывод 5" xfId="681"/>
    <cellStyle name="Вывод 6" xfId="682"/>
    <cellStyle name="Вычисление 2" xfId="683"/>
    <cellStyle name="Вычисление 2 2" xfId="684"/>
    <cellStyle name="Вычисление 2 3" xfId="685"/>
    <cellStyle name="Вычисление 2 4" xfId="686"/>
    <cellStyle name="Вычисление 3" xfId="687"/>
    <cellStyle name="Вычисление 4" xfId="688"/>
    <cellStyle name="Вычисление 5" xfId="689"/>
    <cellStyle name="Вычисление 6" xfId="690"/>
    <cellStyle name="Гиперссылка" xfId="3230" builtinId="8"/>
    <cellStyle name="Денежный 2" xfId="691"/>
    <cellStyle name="Денежный 2 2" xfId="692"/>
    <cellStyle name="ефиду" xfId="693"/>
    <cellStyle name="Заголовок 1 2" xfId="694"/>
    <cellStyle name="Заголовок 1 2 2" xfId="695"/>
    <cellStyle name="Заголовок 1 2 3" xfId="696"/>
    <cellStyle name="Заголовок 1 2 4" xfId="697"/>
    <cellStyle name="Заголовок 1 3" xfId="698"/>
    <cellStyle name="Заголовок 1 4" xfId="699"/>
    <cellStyle name="Заголовок 1 5" xfId="700"/>
    <cellStyle name="Заголовок 1 6" xfId="701"/>
    <cellStyle name="Заголовок 2 2" xfId="702"/>
    <cellStyle name="Заголовок 2 2 2" xfId="703"/>
    <cellStyle name="Заголовок 2 2 3" xfId="704"/>
    <cellStyle name="Заголовок 2 2 4" xfId="705"/>
    <cellStyle name="Заголовок 2 3" xfId="706"/>
    <cellStyle name="Заголовок 2 4" xfId="707"/>
    <cellStyle name="Заголовок 2 5" xfId="708"/>
    <cellStyle name="Заголовок 2 6" xfId="709"/>
    <cellStyle name="Заголовок 3 2" xfId="710"/>
    <cellStyle name="Заголовок 3 2 2" xfId="711"/>
    <cellStyle name="Заголовок 3 2 3" xfId="712"/>
    <cellStyle name="Заголовок 3 2 4" xfId="713"/>
    <cellStyle name="Заголовок 3 3" xfId="714"/>
    <cellStyle name="Заголовок 3 4" xfId="715"/>
    <cellStyle name="Заголовок 3 5" xfId="716"/>
    <cellStyle name="Заголовок 3 6" xfId="717"/>
    <cellStyle name="Заголовок 4 2" xfId="718"/>
    <cellStyle name="Заголовок 4 2 2" xfId="719"/>
    <cellStyle name="Заголовок 4 2 3" xfId="720"/>
    <cellStyle name="Заголовок 4 2 4" xfId="721"/>
    <cellStyle name="Заголовок 4 3" xfId="722"/>
    <cellStyle name="Заголовок 4 4" xfId="723"/>
    <cellStyle name="Заголовок 4 5" xfId="724"/>
    <cellStyle name="Заголовок 4 6" xfId="725"/>
    <cellStyle name="зфпуруфвштп" xfId="726"/>
    <cellStyle name="йешеду" xfId="727"/>
    <cellStyle name="Итог 2" xfId="728"/>
    <cellStyle name="Итог 2 2" xfId="729"/>
    <cellStyle name="Итог 2 3" xfId="730"/>
    <cellStyle name="Итог 2 4" xfId="731"/>
    <cellStyle name="Итог 3" xfId="732"/>
    <cellStyle name="Итог 4" xfId="733"/>
    <cellStyle name="Итог 5" xfId="734"/>
    <cellStyle name="Итог 6" xfId="735"/>
    <cellStyle name="Контрольная ячейка 2" xfId="736"/>
    <cellStyle name="Контрольная ячейка 2 2" xfId="737"/>
    <cellStyle name="Контрольная ячейка 2 3" xfId="738"/>
    <cellStyle name="Контрольная ячейка 2 4" xfId="739"/>
    <cellStyle name="Контрольная ячейка 3" xfId="740"/>
    <cellStyle name="Контрольная ячейка 4" xfId="741"/>
    <cellStyle name="Контрольная ячейка 5" xfId="742"/>
    <cellStyle name="Контрольная ячейка 6" xfId="743"/>
    <cellStyle name="Личный" xfId="744"/>
    <cellStyle name="Название 2" xfId="745"/>
    <cellStyle name="Название 2 2" xfId="746"/>
    <cellStyle name="Название 2 3" xfId="747"/>
    <cellStyle name="Название 2 4" xfId="748"/>
    <cellStyle name="Название 3" xfId="749"/>
    <cellStyle name="Название 4" xfId="750"/>
    <cellStyle name="Название 5" xfId="751"/>
    <cellStyle name="Название 6" xfId="752"/>
    <cellStyle name="Нейтральный 2" xfId="753"/>
    <cellStyle name="Нейтральный 2 2" xfId="754"/>
    <cellStyle name="Нейтральный 2 3" xfId="755"/>
    <cellStyle name="Нейтральный 2 4" xfId="756"/>
    <cellStyle name="Нейтральный 3" xfId="757"/>
    <cellStyle name="Нейтральный 4" xfId="758"/>
    <cellStyle name="Нейтральный 5" xfId="759"/>
    <cellStyle name="Нейтральный 6" xfId="760"/>
    <cellStyle name="Ненежный [0]" xfId="761"/>
    <cellStyle name="Обычный" xfId="0" builtinId="0"/>
    <cellStyle name="Обычный 10" xfId="10"/>
    <cellStyle name="Обычный 10 2" xfId="762"/>
    <cellStyle name="Обычный 2" xfId="2"/>
    <cellStyle name="Обычный 2 2" xfId="12"/>
    <cellStyle name="Обычный 2 2 2" xfId="11"/>
    <cellStyle name="Обычный 2 2 2 2" xfId="763"/>
    <cellStyle name="Обычный 2 2 3" xfId="764"/>
    <cellStyle name="Обычный 2 2 4" xfId="765"/>
    <cellStyle name="Обычный 2 3" xfId="766"/>
    <cellStyle name="Обычный 2 3 2" xfId="767"/>
    <cellStyle name="Обычный 2 4" xfId="9"/>
    <cellStyle name="Обычный 2 5" xfId="768"/>
    <cellStyle name="Обычный 2 9" xfId="769"/>
    <cellStyle name="Обычный 3" xfId="4"/>
    <cellStyle name="Обычный 3 2" xfId="771"/>
    <cellStyle name="Обычный 3 2 2" xfId="772"/>
    <cellStyle name="Обычный 3 2 2 2" xfId="773"/>
    <cellStyle name="Обычный 3 2 3" xfId="774"/>
    <cellStyle name="Обычный 3 2 4" xfId="775"/>
    <cellStyle name="Обычный 3 3" xfId="776"/>
    <cellStyle name="Обычный 3 3 2" xfId="777"/>
    <cellStyle name="Обычный 3 4" xfId="778"/>
    <cellStyle name="Обычный 3 5" xfId="779"/>
    <cellStyle name="Обычный 3 5 2" xfId="780"/>
    <cellStyle name="Обычный 3 6" xfId="781"/>
    <cellStyle name="Обычный 3 7" xfId="770"/>
    <cellStyle name="Обычный 4" xfId="7"/>
    <cellStyle name="Обычный 4 2" xfId="782"/>
    <cellStyle name="Обычный 5" xfId="13"/>
    <cellStyle name="Обычный 5 2" xfId="784"/>
    <cellStyle name="Обычный 5 3" xfId="785"/>
    <cellStyle name="Обычный 5 4" xfId="786"/>
    <cellStyle name="Обычный 5 5" xfId="783"/>
    <cellStyle name="Обычный 6" xfId="787"/>
    <cellStyle name="Обычный 7" xfId="788"/>
    <cellStyle name="Обычный 7 2" xfId="789"/>
    <cellStyle name="Обычный 8" xfId="8"/>
    <cellStyle name="Обычный 8 2" xfId="791"/>
    <cellStyle name="Обычный 8 3" xfId="790"/>
    <cellStyle name="Обычный 9" xfId="792"/>
    <cellStyle name="Плохой 2" xfId="793"/>
    <cellStyle name="Плохой 2 2" xfId="794"/>
    <cellStyle name="Плохой 2 3" xfId="795"/>
    <cellStyle name="Плохой 2 4" xfId="796"/>
    <cellStyle name="Плохой 3" xfId="797"/>
    <cellStyle name="Плохой 4" xfId="798"/>
    <cellStyle name="Плохой 5" xfId="799"/>
    <cellStyle name="Плохой 6" xfId="800"/>
    <cellStyle name="Пояснение 2" xfId="801"/>
    <cellStyle name="Пояснение 2 2" xfId="802"/>
    <cellStyle name="Пояснение 2 3" xfId="803"/>
    <cellStyle name="Пояснение 2 4" xfId="804"/>
    <cellStyle name="Пояснение 3" xfId="805"/>
    <cellStyle name="Пояснение 4" xfId="806"/>
    <cellStyle name="Пояснение 5" xfId="807"/>
    <cellStyle name="Пояснение 6" xfId="808"/>
    <cellStyle name="Примечание 10" xfId="809"/>
    <cellStyle name="Примечание 10 2" xfId="810"/>
    <cellStyle name="Примечание 10 2 2" xfId="811"/>
    <cellStyle name="Примечание 10 2 3" xfId="812"/>
    <cellStyle name="Примечание 10 3" xfId="813"/>
    <cellStyle name="Примечание 10 3 2" xfId="814"/>
    <cellStyle name="Примечание 10 3 3" xfId="815"/>
    <cellStyle name="Примечание 10 4" xfId="816"/>
    <cellStyle name="Примечание 10 4 2" xfId="817"/>
    <cellStyle name="Примечание 10 4 3" xfId="818"/>
    <cellStyle name="Примечание 10 5" xfId="819"/>
    <cellStyle name="Примечание 10 6" xfId="820"/>
    <cellStyle name="Примечание 11" xfId="821"/>
    <cellStyle name="Примечание 11 2" xfId="822"/>
    <cellStyle name="Примечание 11 2 2" xfId="823"/>
    <cellStyle name="Примечание 11 2 3" xfId="824"/>
    <cellStyle name="Примечание 11 3" xfId="825"/>
    <cellStyle name="Примечание 11 3 2" xfId="826"/>
    <cellStyle name="Примечание 11 3 3" xfId="827"/>
    <cellStyle name="Примечание 11 4" xfId="828"/>
    <cellStyle name="Примечание 11 4 2" xfId="829"/>
    <cellStyle name="Примечание 11 4 3" xfId="830"/>
    <cellStyle name="Примечание 11 5" xfId="831"/>
    <cellStyle name="Примечание 11 6" xfId="832"/>
    <cellStyle name="Примечание 12" xfId="833"/>
    <cellStyle name="Примечание 12 2" xfId="834"/>
    <cellStyle name="Примечание 12 2 2" xfId="835"/>
    <cellStyle name="Примечание 12 2 2 2" xfId="836"/>
    <cellStyle name="Примечание 12 2 2 3" xfId="837"/>
    <cellStyle name="Примечание 12 2 3" xfId="838"/>
    <cellStyle name="Примечание 12 2 4" xfId="839"/>
    <cellStyle name="Примечание 12 3" xfId="840"/>
    <cellStyle name="Примечание 12 3 2" xfId="841"/>
    <cellStyle name="Примечание 12 3 3" xfId="842"/>
    <cellStyle name="Примечание 12 4" xfId="843"/>
    <cellStyle name="Примечание 12 5" xfId="844"/>
    <cellStyle name="Примечание 13" xfId="845"/>
    <cellStyle name="Примечание 13 2" xfId="846"/>
    <cellStyle name="Примечание 13 2 2" xfId="847"/>
    <cellStyle name="Примечание 13 2 3" xfId="848"/>
    <cellStyle name="Примечание 13 3" xfId="849"/>
    <cellStyle name="Примечание 13 4" xfId="850"/>
    <cellStyle name="Примечание 14" xfId="851"/>
    <cellStyle name="Примечание 15" xfId="852"/>
    <cellStyle name="Примечание 2" xfId="853"/>
    <cellStyle name="Примечание 2 10" xfId="854"/>
    <cellStyle name="Примечание 2 10 10" xfId="855"/>
    <cellStyle name="Примечание 2 10 10 2" xfId="856"/>
    <cellStyle name="Примечание 2 10 10 3" xfId="857"/>
    <cellStyle name="Примечание 2 10 11" xfId="858"/>
    <cellStyle name="Примечание 2 10 12" xfId="859"/>
    <cellStyle name="Примечание 2 10 2" xfId="860"/>
    <cellStyle name="Примечание 2 10 2 2" xfId="861"/>
    <cellStyle name="Примечание 2 10 2 2 2" xfId="862"/>
    <cellStyle name="Примечание 2 10 2 2 2 2" xfId="863"/>
    <cellStyle name="Примечание 2 10 2 2 2 3" xfId="864"/>
    <cellStyle name="Примечание 2 10 2 2 3" xfId="865"/>
    <cellStyle name="Примечание 2 10 2 2 3 2" xfId="866"/>
    <cellStyle name="Примечание 2 10 2 2 3 3" xfId="867"/>
    <cellStyle name="Примечание 2 10 2 2 4" xfId="868"/>
    <cellStyle name="Примечание 2 10 2 2 4 2" xfId="869"/>
    <cellStyle name="Примечание 2 10 2 2 4 3" xfId="870"/>
    <cellStyle name="Примечание 2 10 2 2 5" xfId="871"/>
    <cellStyle name="Примечание 2 10 2 2 6" xfId="872"/>
    <cellStyle name="Примечание 2 10 2 3" xfId="873"/>
    <cellStyle name="Примечание 2 10 2 3 2" xfId="874"/>
    <cellStyle name="Примечание 2 10 2 3 2 2" xfId="875"/>
    <cellStyle name="Примечание 2 10 2 3 2 3" xfId="876"/>
    <cellStyle name="Примечание 2 10 2 3 3" xfId="877"/>
    <cellStyle name="Примечание 2 10 2 3 3 2" xfId="878"/>
    <cellStyle name="Примечание 2 10 2 3 3 3" xfId="879"/>
    <cellStyle name="Примечание 2 10 2 3 4" xfId="880"/>
    <cellStyle name="Примечание 2 10 2 3 4 2" xfId="881"/>
    <cellStyle name="Примечание 2 10 2 3 4 3" xfId="882"/>
    <cellStyle name="Примечание 2 10 2 3 5" xfId="883"/>
    <cellStyle name="Примечание 2 10 2 3 6" xfId="884"/>
    <cellStyle name="Примечание 2 10 2 4" xfId="885"/>
    <cellStyle name="Примечание 2 10 2 4 2" xfId="886"/>
    <cellStyle name="Примечание 2 10 2 4 2 2" xfId="887"/>
    <cellStyle name="Примечание 2 10 2 4 2 3" xfId="888"/>
    <cellStyle name="Примечание 2 10 2 4 3" xfId="889"/>
    <cellStyle name="Примечание 2 10 2 4 3 2" xfId="890"/>
    <cellStyle name="Примечание 2 10 2 4 3 3" xfId="891"/>
    <cellStyle name="Примечание 2 10 2 4 4" xfId="892"/>
    <cellStyle name="Примечание 2 10 2 4 4 2" xfId="893"/>
    <cellStyle name="Примечание 2 10 2 4 4 3" xfId="894"/>
    <cellStyle name="Примечание 2 10 2 4 5" xfId="895"/>
    <cellStyle name="Примечание 2 10 2 4 6" xfId="896"/>
    <cellStyle name="Примечание 2 10 2 5" xfId="897"/>
    <cellStyle name="Примечание 2 10 2 5 2" xfId="898"/>
    <cellStyle name="Примечание 2 10 2 5 3" xfId="899"/>
    <cellStyle name="Примечание 2 10 2 6" xfId="900"/>
    <cellStyle name="Примечание 2 10 2 6 2" xfId="901"/>
    <cellStyle name="Примечание 2 10 2 6 3" xfId="902"/>
    <cellStyle name="Примечание 2 10 2 7" xfId="903"/>
    <cellStyle name="Примечание 2 10 2 7 2" xfId="904"/>
    <cellStyle name="Примечание 2 10 2 7 3" xfId="905"/>
    <cellStyle name="Примечание 2 10 2 8" xfId="906"/>
    <cellStyle name="Примечание 2 10 2 9" xfId="907"/>
    <cellStyle name="Примечание 2 10 3" xfId="908"/>
    <cellStyle name="Примечание 2 10 3 2" xfId="909"/>
    <cellStyle name="Примечание 2 10 3 2 2" xfId="910"/>
    <cellStyle name="Примечание 2 10 3 2 2 2" xfId="911"/>
    <cellStyle name="Примечание 2 10 3 2 2 3" xfId="912"/>
    <cellStyle name="Примечание 2 10 3 2 3" xfId="913"/>
    <cellStyle name="Примечание 2 10 3 2 3 2" xfId="914"/>
    <cellStyle name="Примечание 2 10 3 2 3 3" xfId="915"/>
    <cellStyle name="Примечание 2 10 3 2 4" xfId="916"/>
    <cellStyle name="Примечание 2 10 3 2 4 2" xfId="917"/>
    <cellStyle name="Примечание 2 10 3 2 4 3" xfId="918"/>
    <cellStyle name="Примечание 2 10 3 2 5" xfId="919"/>
    <cellStyle name="Примечание 2 10 3 2 6" xfId="920"/>
    <cellStyle name="Примечание 2 10 3 3" xfId="921"/>
    <cellStyle name="Примечание 2 10 3 3 2" xfId="922"/>
    <cellStyle name="Примечание 2 10 3 3 2 2" xfId="923"/>
    <cellStyle name="Примечание 2 10 3 3 2 3" xfId="924"/>
    <cellStyle name="Примечание 2 10 3 3 3" xfId="925"/>
    <cellStyle name="Примечание 2 10 3 3 3 2" xfId="926"/>
    <cellStyle name="Примечание 2 10 3 3 3 3" xfId="927"/>
    <cellStyle name="Примечание 2 10 3 3 4" xfId="928"/>
    <cellStyle name="Примечание 2 10 3 3 4 2" xfId="929"/>
    <cellStyle name="Примечание 2 10 3 3 4 3" xfId="930"/>
    <cellStyle name="Примечание 2 10 3 3 5" xfId="931"/>
    <cellStyle name="Примечание 2 10 3 3 6" xfId="932"/>
    <cellStyle name="Примечание 2 10 3 4" xfId="933"/>
    <cellStyle name="Примечание 2 10 3 4 2" xfId="934"/>
    <cellStyle name="Примечание 2 10 3 4 2 2" xfId="935"/>
    <cellStyle name="Примечание 2 10 3 4 2 3" xfId="936"/>
    <cellStyle name="Примечание 2 10 3 4 3" xfId="937"/>
    <cellStyle name="Примечание 2 10 3 4 3 2" xfId="938"/>
    <cellStyle name="Примечание 2 10 3 4 3 3" xfId="939"/>
    <cellStyle name="Примечание 2 10 3 4 4" xfId="940"/>
    <cellStyle name="Примечание 2 10 3 4 4 2" xfId="941"/>
    <cellStyle name="Примечание 2 10 3 4 4 3" xfId="942"/>
    <cellStyle name="Примечание 2 10 3 4 5" xfId="943"/>
    <cellStyle name="Примечание 2 10 3 4 6" xfId="944"/>
    <cellStyle name="Примечание 2 10 3 5" xfId="945"/>
    <cellStyle name="Примечание 2 10 3 5 2" xfId="946"/>
    <cellStyle name="Примечание 2 10 3 5 3" xfId="947"/>
    <cellStyle name="Примечание 2 10 3 6" xfId="948"/>
    <cellStyle name="Примечание 2 10 3 6 2" xfId="949"/>
    <cellStyle name="Примечание 2 10 3 6 3" xfId="950"/>
    <cellStyle name="Примечание 2 10 3 7" xfId="951"/>
    <cellStyle name="Примечание 2 10 3 7 2" xfId="952"/>
    <cellStyle name="Примечание 2 10 3 7 3" xfId="953"/>
    <cellStyle name="Примечание 2 10 3 8" xfId="954"/>
    <cellStyle name="Примечание 2 10 3 9" xfId="955"/>
    <cellStyle name="Примечание 2 10 4" xfId="956"/>
    <cellStyle name="Примечание 2 10 4 2" xfId="957"/>
    <cellStyle name="Примечание 2 10 4 2 2" xfId="958"/>
    <cellStyle name="Примечание 2 10 4 2 2 2" xfId="959"/>
    <cellStyle name="Примечание 2 10 4 2 2 3" xfId="960"/>
    <cellStyle name="Примечание 2 10 4 2 3" xfId="961"/>
    <cellStyle name="Примечание 2 10 4 2 3 2" xfId="962"/>
    <cellStyle name="Примечание 2 10 4 2 3 3" xfId="963"/>
    <cellStyle name="Примечание 2 10 4 2 4" xfId="964"/>
    <cellStyle name="Примечание 2 10 4 2 4 2" xfId="965"/>
    <cellStyle name="Примечание 2 10 4 2 4 3" xfId="966"/>
    <cellStyle name="Примечание 2 10 4 2 5" xfId="967"/>
    <cellStyle name="Примечание 2 10 4 2 6" xfId="968"/>
    <cellStyle name="Примечание 2 10 4 3" xfId="969"/>
    <cellStyle name="Примечание 2 10 4 3 2" xfId="970"/>
    <cellStyle name="Примечание 2 10 4 3 2 2" xfId="971"/>
    <cellStyle name="Примечание 2 10 4 3 2 3" xfId="972"/>
    <cellStyle name="Примечание 2 10 4 3 3" xfId="973"/>
    <cellStyle name="Примечание 2 10 4 3 3 2" xfId="974"/>
    <cellStyle name="Примечание 2 10 4 3 3 3" xfId="975"/>
    <cellStyle name="Примечание 2 10 4 3 4" xfId="976"/>
    <cellStyle name="Примечание 2 10 4 3 4 2" xfId="977"/>
    <cellStyle name="Примечание 2 10 4 3 4 3" xfId="978"/>
    <cellStyle name="Примечание 2 10 4 3 5" xfId="979"/>
    <cellStyle name="Примечание 2 10 4 3 6" xfId="980"/>
    <cellStyle name="Примечание 2 10 4 4" xfId="981"/>
    <cellStyle name="Примечание 2 10 4 4 2" xfId="982"/>
    <cellStyle name="Примечание 2 10 4 4 2 2" xfId="983"/>
    <cellStyle name="Примечание 2 10 4 4 2 3" xfId="984"/>
    <cellStyle name="Примечание 2 10 4 4 3" xfId="985"/>
    <cellStyle name="Примечание 2 10 4 4 3 2" xfId="986"/>
    <cellStyle name="Примечание 2 10 4 4 3 3" xfId="987"/>
    <cellStyle name="Примечание 2 10 4 4 4" xfId="988"/>
    <cellStyle name="Примечание 2 10 4 4 4 2" xfId="989"/>
    <cellStyle name="Примечание 2 10 4 4 4 3" xfId="990"/>
    <cellStyle name="Примечание 2 10 4 4 5" xfId="991"/>
    <cellStyle name="Примечание 2 10 4 4 6" xfId="992"/>
    <cellStyle name="Примечание 2 10 4 5" xfId="993"/>
    <cellStyle name="Примечание 2 10 4 5 2" xfId="994"/>
    <cellStyle name="Примечание 2 10 4 5 3" xfId="995"/>
    <cellStyle name="Примечание 2 10 4 6" xfId="996"/>
    <cellStyle name="Примечание 2 10 4 6 2" xfId="997"/>
    <cellStyle name="Примечание 2 10 4 6 3" xfId="998"/>
    <cellStyle name="Примечание 2 10 4 7" xfId="999"/>
    <cellStyle name="Примечание 2 10 4 7 2" xfId="1000"/>
    <cellStyle name="Примечание 2 10 4 7 3" xfId="1001"/>
    <cellStyle name="Примечание 2 10 4 8" xfId="1002"/>
    <cellStyle name="Примечание 2 10 4 9" xfId="1003"/>
    <cellStyle name="Примечание 2 10 5" xfId="1004"/>
    <cellStyle name="Примечание 2 10 5 2" xfId="1005"/>
    <cellStyle name="Примечание 2 10 5 2 2" xfId="1006"/>
    <cellStyle name="Примечание 2 10 5 2 3" xfId="1007"/>
    <cellStyle name="Примечание 2 10 5 3" xfId="1008"/>
    <cellStyle name="Примечание 2 10 5 3 2" xfId="1009"/>
    <cellStyle name="Примечание 2 10 5 3 3" xfId="1010"/>
    <cellStyle name="Примечание 2 10 5 4" xfId="1011"/>
    <cellStyle name="Примечание 2 10 5 4 2" xfId="1012"/>
    <cellStyle name="Примечание 2 10 5 4 3" xfId="1013"/>
    <cellStyle name="Примечание 2 10 5 5" xfId="1014"/>
    <cellStyle name="Примечание 2 10 5 6" xfId="1015"/>
    <cellStyle name="Примечание 2 10 6" xfId="1016"/>
    <cellStyle name="Примечание 2 10 6 2" xfId="1017"/>
    <cellStyle name="Примечание 2 10 6 2 2" xfId="1018"/>
    <cellStyle name="Примечание 2 10 6 2 3" xfId="1019"/>
    <cellStyle name="Примечание 2 10 6 3" xfId="1020"/>
    <cellStyle name="Примечание 2 10 6 3 2" xfId="1021"/>
    <cellStyle name="Примечание 2 10 6 3 3" xfId="1022"/>
    <cellStyle name="Примечание 2 10 6 4" xfId="1023"/>
    <cellStyle name="Примечание 2 10 6 4 2" xfId="1024"/>
    <cellStyle name="Примечание 2 10 6 4 3" xfId="1025"/>
    <cellStyle name="Примечание 2 10 6 5" xfId="1026"/>
    <cellStyle name="Примечание 2 10 6 6" xfId="1027"/>
    <cellStyle name="Примечание 2 10 7" xfId="1028"/>
    <cellStyle name="Примечание 2 10 7 2" xfId="1029"/>
    <cellStyle name="Примечание 2 10 7 2 2" xfId="1030"/>
    <cellStyle name="Примечание 2 10 7 2 3" xfId="1031"/>
    <cellStyle name="Примечание 2 10 7 3" xfId="1032"/>
    <cellStyle name="Примечание 2 10 7 3 2" xfId="1033"/>
    <cellStyle name="Примечание 2 10 7 3 3" xfId="1034"/>
    <cellStyle name="Примечание 2 10 7 4" xfId="1035"/>
    <cellStyle name="Примечание 2 10 7 4 2" xfId="1036"/>
    <cellStyle name="Примечание 2 10 7 4 3" xfId="1037"/>
    <cellStyle name="Примечание 2 10 7 5" xfId="1038"/>
    <cellStyle name="Примечание 2 10 7 6" xfId="1039"/>
    <cellStyle name="Примечание 2 10 8" xfId="1040"/>
    <cellStyle name="Примечание 2 10 8 2" xfId="1041"/>
    <cellStyle name="Примечание 2 10 8 3" xfId="1042"/>
    <cellStyle name="Примечание 2 10 9" xfId="1043"/>
    <cellStyle name="Примечание 2 10 9 2" xfId="1044"/>
    <cellStyle name="Примечание 2 10 9 3" xfId="1045"/>
    <cellStyle name="Примечание 2 11" xfId="1046"/>
    <cellStyle name="Примечание 2 11 2" xfId="1047"/>
    <cellStyle name="Примечание 2 11 2 2" xfId="1048"/>
    <cellStyle name="Примечание 2 11 2 2 2" xfId="1049"/>
    <cellStyle name="Примечание 2 11 2 2 3" xfId="1050"/>
    <cellStyle name="Примечание 2 11 2 3" xfId="1051"/>
    <cellStyle name="Примечание 2 11 2 3 2" xfId="1052"/>
    <cellStyle name="Примечание 2 11 2 3 3" xfId="1053"/>
    <cellStyle name="Примечание 2 11 2 4" xfId="1054"/>
    <cellStyle name="Примечание 2 11 2 4 2" xfId="1055"/>
    <cellStyle name="Примечание 2 11 2 4 3" xfId="1056"/>
    <cellStyle name="Примечание 2 11 2 5" xfId="1057"/>
    <cellStyle name="Примечание 2 11 2 6" xfId="1058"/>
    <cellStyle name="Примечание 2 11 3" xfId="1059"/>
    <cellStyle name="Примечание 2 11 3 2" xfId="1060"/>
    <cellStyle name="Примечание 2 11 3 2 2" xfId="1061"/>
    <cellStyle name="Примечание 2 11 3 2 3" xfId="1062"/>
    <cellStyle name="Примечание 2 11 3 3" xfId="1063"/>
    <cellStyle name="Примечание 2 11 3 3 2" xfId="1064"/>
    <cellStyle name="Примечание 2 11 3 3 3" xfId="1065"/>
    <cellStyle name="Примечание 2 11 3 4" xfId="1066"/>
    <cellStyle name="Примечание 2 11 3 4 2" xfId="1067"/>
    <cellStyle name="Примечание 2 11 3 4 3" xfId="1068"/>
    <cellStyle name="Примечание 2 11 3 5" xfId="1069"/>
    <cellStyle name="Примечание 2 11 3 6" xfId="1070"/>
    <cellStyle name="Примечание 2 11 4" xfId="1071"/>
    <cellStyle name="Примечание 2 11 4 2" xfId="1072"/>
    <cellStyle name="Примечание 2 11 4 2 2" xfId="1073"/>
    <cellStyle name="Примечание 2 11 4 2 3" xfId="1074"/>
    <cellStyle name="Примечание 2 11 4 3" xfId="1075"/>
    <cellStyle name="Примечание 2 11 4 3 2" xfId="1076"/>
    <cellStyle name="Примечание 2 11 4 3 3" xfId="1077"/>
    <cellStyle name="Примечание 2 11 4 4" xfId="1078"/>
    <cellStyle name="Примечание 2 11 4 4 2" xfId="1079"/>
    <cellStyle name="Примечание 2 11 4 4 3" xfId="1080"/>
    <cellStyle name="Примечание 2 11 4 5" xfId="1081"/>
    <cellStyle name="Примечание 2 11 4 6" xfId="1082"/>
    <cellStyle name="Примечание 2 11 5" xfId="1083"/>
    <cellStyle name="Примечание 2 11 5 2" xfId="1084"/>
    <cellStyle name="Примечание 2 11 5 3" xfId="1085"/>
    <cellStyle name="Примечание 2 11 6" xfId="1086"/>
    <cellStyle name="Примечание 2 11 6 2" xfId="1087"/>
    <cellStyle name="Примечание 2 11 6 3" xfId="1088"/>
    <cellStyle name="Примечание 2 11 7" xfId="1089"/>
    <cellStyle name="Примечание 2 11 7 2" xfId="1090"/>
    <cellStyle name="Примечание 2 11 7 3" xfId="1091"/>
    <cellStyle name="Примечание 2 11 8" xfId="1092"/>
    <cellStyle name="Примечание 2 11 9" xfId="1093"/>
    <cellStyle name="Примечание 2 12" xfId="1094"/>
    <cellStyle name="Примечание 2 12 2" xfId="1095"/>
    <cellStyle name="Примечание 2 12 2 2" xfId="1096"/>
    <cellStyle name="Примечание 2 12 2 2 2" xfId="1097"/>
    <cellStyle name="Примечание 2 12 2 2 3" xfId="1098"/>
    <cellStyle name="Примечание 2 12 2 3" xfId="1099"/>
    <cellStyle name="Примечание 2 12 2 3 2" xfId="1100"/>
    <cellStyle name="Примечание 2 12 2 3 3" xfId="1101"/>
    <cellStyle name="Примечание 2 12 2 4" xfId="1102"/>
    <cellStyle name="Примечание 2 12 2 4 2" xfId="1103"/>
    <cellStyle name="Примечание 2 12 2 4 3" xfId="1104"/>
    <cellStyle name="Примечание 2 12 2 5" xfId="1105"/>
    <cellStyle name="Примечание 2 12 2 6" xfId="1106"/>
    <cellStyle name="Примечание 2 12 3" xfId="1107"/>
    <cellStyle name="Примечание 2 12 3 2" xfId="1108"/>
    <cellStyle name="Примечание 2 12 3 2 2" xfId="1109"/>
    <cellStyle name="Примечание 2 12 3 2 3" xfId="1110"/>
    <cellStyle name="Примечание 2 12 3 3" xfId="1111"/>
    <cellStyle name="Примечание 2 12 3 3 2" xfId="1112"/>
    <cellStyle name="Примечание 2 12 3 3 3" xfId="1113"/>
    <cellStyle name="Примечание 2 12 3 4" xfId="1114"/>
    <cellStyle name="Примечание 2 12 3 4 2" xfId="1115"/>
    <cellStyle name="Примечание 2 12 3 4 3" xfId="1116"/>
    <cellStyle name="Примечание 2 12 3 5" xfId="1117"/>
    <cellStyle name="Примечание 2 12 3 6" xfId="1118"/>
    <cellStyle name="Примечание 2 12 4" xfId="1119"/>
    <cellStyle name="Примечание 2 12 4 2" xfId="1120"/>
    <cellStyle name="Примечание 2 12 4 2 2" xfId="1121"/>
    <cellStyle name="Примечание 2 12 4 2 3" xfId="1122"/>
    <cellStyle name="Примечание 2 12 4 3" xfId="1123"/>
    <cellStyle name="Примечание 2 12 4 3 2" xfId="1124"/>
    <cellStyle name="Примечание 2 12 4 3 3" xfId="1125"/>
    <cellStyle name="Примечание 2 12 4 4" xfId="1126"/>
    <cellStyle name="Примечание 2 12 4 4 2" xfId="1127"/>
    <cellStyle name="Примечание 2 12 4 4 3" xfId="1128"/>
    <cellStyle name="Примечание 2 12 4 5" xfId="1129"/>
    <cellStyle name="Примечание 2 12 4 6" xfId="1130"/>
    <cellStyle name="Примечание 2 12 5" xfId="1131"/>
    <cellStyle name="Примечание 2 12 5 2" xfId="1132"/>
    <cellStyle name="Примечание 2 12 5 3" xfId="1133"/>
    <cellStyle name="Примечание 2 12 6" xfId="1134"/>
    <cellStyle name="Примечание 2 12 6 2" xfId="1135"/>
    <cellStyle name="Примечание 2 12 6 3" xfId="1136"/>
    <cellStyle name="Примечание 2 12 7" xfId="1137"/>
    <cellStyle name="Примечание 2 12 7 2" xfId="1138"/>
    <cellStyle name="Примечание 2 12 7 3" xfId="1139"/>
    <cellStyle name="Примечание 2 12 8" xfId="1140"/>
    <cellStyle name="Примечание 2 12 9" xfId="1141"/>
    <cellStyle name="Примечание 2 13" xfId="1142"/>
    <cellStyle name="Примечание 2 13 2" xfId="1143"/>
    <cellStyle name="Примечание 2 13 2 2" xfId="1144"/>
    <cellStyle name="Примечание 2 13 2 2 2" xfId="1145"/>
    <cellStyle name="Примечание 2 13 2 2 3" xfId="1146"/>
    <cellStyle name="Примечание 2 13 2 3" xfId="1147"/>
    <cellStyle name="Примечание 2 13 2 3 2" xfId="1148"/>
    <cellStyle name="Примечание 2 13 2 3 3" xfId="1149"/>
    <cellStyle name="Примечание 2 13 2 4" xfId="1150"/>
    <cellStyle name="Примечание 2 13 2 4 2" xfId="1151"/>
    <cellStyle name="Примечание 2 13 2 4 3" xfId="1152"/>
    <cellStyle name="Примечание 2 13 2 5" xfId="1153"/>
    <cellStyle name="Примечание 2 13 2 6" xfId="1154"/>
    <cellStyle name="Примечание 2 13 3" xfId="1155"/>
    <cellStyle name="Примечание 2 13 3 2" xfId="1156"/>
    <cellStyle name="Примечание 2 13 3 2 2" xfId="1157"/>
    <cellStyle name="Примечание 2 13 3 2 3" xfId="1158"/>
    <cellStyle name="Примечание 2 13 3 3" xfId="1159"/>
    <cellStyle name="Примечание 2 13 3 3 2" xfId="1160"/>
    <cellStyle name="Примечание 2 13 3 3 3" xfId="1161"/>
    <cellStyle name="Примечание 2 13 3 4" xfId="1162"/>
    <cellStyle name="Примечание 2 13 3 4 2" xfId="1163"/>
    <cellStyle name="Примечание 2 13 3 4 3" xfId="1164"/>
    <cellStyle name="Примечание 2 13 3 5" xfId="1165"/>
    <cellStyle name="Примечание 2 13 3 6" xfId="1166"/>
    <cellStyle name="Примечание 2 13 4" xfId="1167"/>
    <cellStyle name="Примечание 2 13 4 2" xfId="1168"/>
    <cellStyle name="Примечание 2 13 4 2 2" xfId="1169"/>
    <cellStyle name="Примечание 2 13 4 2 3" xfId="1170"/>
    <cellStyle name="Примечание 2 13 4 3" xfId="1171"/>
    <cellStyle name="Примечание 2 13 4 3 2" xfId="1172"/>
    <cellStyle name="Примечание 2 13 4 3 3" xfId="1173"/>
    <cellStyle name="Примечание 2 13 4 4" xfId="1174"/>
    <cellStyle name="Примечание 2 13 4 4 2" xfId="1175"/>
    <cellStyle name="Примечание 2 13 4 4 3" xfId="1176"/>
    <cellStyle name="Примечание 2 13 4 5" xfId="1177"/>
    <cellStyle name="Примечание 2 13 4 6" xfId="1178"/>
    <cellStyle name="Примечание 2 13 5" xfId="1179"/>
    <cellStyle name="Примечание 2 13 5 2" xfId="1180"/>
    <cellStyle name="Примечание 2 13 5 3" xfId="1181"/>
    <cellStyle name="Примечание 2 13 6" xfId="1182"/>
    <cellStyle name="Примечание 2 13 6 2" xfId="1183"/>
    <cellStyle name="Примечание 2 13 6 3" xfId="1184"/>
    <cellStyle name="Примечание 2 13 7" xfId="1185"/>
    <cellStyle name="Примечание 2 13 7 2" xfId="1186"/>
    <cellStyle name="Примечание 2 13 7 3" xfId="1187"/>
    <cellStyle name="Примечание 2 13 8" xfId="1188"/>
    <cellStyle name="Примечание 2 13 9" xfId="1189"/>
    <cellStyle name="Примечание 2 14" xfId="1190"/>
    <cellStyle name="Примечание 2 14 2" xfId="1191"/>
    <cellStyle name="Примечание 2 14 2 2" xfId="1192"/>
    <cellStyle name="Примечание 2 14 2 3" xfId="1193"/>
    <cellStyle name="Примечание 2 14 3" xfId="1194"/>
    <cellStyle name="Примечание 2 14 3 2" xfId="1195"/>
    <cellStyle name="Примечание 2 14 3 3" xfId="1196"/>
    <cellStyle name="Примечание 2 14 4" xfId="1197"/>
    <cellStyle name="Примечание 2 14 4 2" xfId="1198"/>
    <cellStyle name="Примечание 2 14 4 3" xfId="1199"/>
    <cellStyle name="Примечание 2 14 5" xfId="1200"/>
    <cellStyle name="Примечание 2 14 6" xfId="1201"/>
    <cellStyle name="Примечание 2 15" xfId="1202"/>
    <cellStyle name="Примечание 2 15 2" xfId="1203"/>
    <cellStyle name="Примечание 2 15 2 2" xfId="1204"/>
    <cellStyle name="Примечание 2 15 2 3" xfId="1205"/>
    <cellStyle name="Примечание 2 15 3" xfId="1206"/>
    <cellStyle name="Примечание 2 15 3 2" xfId="1207"/>
    <cellStyle name="Примечание 2 15 3 3" xfId="1208"/>
    <cellStyle name="Примечание 2 15 4" xfId="1209"/>
    <cellStyle name="Примечание 2 15 4 2" xfId="1210"/>
    <cellStyle name="Примечание 2 15 4 3" xfId="1211"/>
    <cellStyle name="Примечание 2 15 5" xfId="1212"/>
    <cellStyle name="Примечание 2 15 6" xfId="1213"/>
    <cellStyle name="Примечание 2 16" xfId="1214"/>
    <cellStyle name="Примечание 2 16 2" xfId="1215"/>
    <cellStyle name="Примечание 2 16 2 2" xfId="1216"/>
    <cellStyle name="Примечание 2 16 2 3" xfId="1217"/>
    <cellStyle name="Примечание 2 16 3" xfId="1218"/>
    <cellStyle name="Примечание 2 16 3 2" xfId="1219"/>
    <cellStyle name="Примечание 2 16 3 3" xfId="1220"/>
    <cellStyle name="Примечание 2 16 4" xfId="1221"/>
    <cellStyle name="Примечание 2 16 4 2" xfId="1222"/>
    <cellStyle name="Примечание 2 16 4 3" xfId="1223"/>
    <cellStyle name="Примечание 2 16 5" xfId="1224"/>
    <cellStyle name="Примечание 2 16 6" xfId="1225"/>
    <cellStyle name="Примечание 2 17" xfId="1226"/>
    <cellStyle name="Примечание 2 17 2" xfId="1227"/>
    <cellStyle name="Примечание 2 17 3" xfId="1228"/>
    <cellStyle name="Примечание 2 18" xfId="1229"/>
    <cellStyle name="Примечание 2 18 2" xfId="1230"/>
    <cellStyle name="Примечание 2 18 3" xfId="1231"/>
    <cellStyle name="Примечание 2 19" xfId="1232"/>
    <cellStyle name="Примечание 2 19 2" xfId="1233"/>
    <cellStyle name="Примечание 2 19 3" xfId="1234"/>
    <cellStyle name="Примечание 2 2" xfId="1235"/>
    <cellStyle name="Примечание 2 2 2" xfId="1236"/>
    <cellStyle name="Примечание 2 2 2 2" xfId="1237"/>
    <cellStyle name="Примечание 2 2 2 2 2" xfId="1238"/>
    <cellStyle name="Примечание 2 2 2 2 3" xfId="1239"/>
    <cellStyle name="Примечание 2 2 2 3" xfId="1240"/>
    <cellStyle name="Примечание 2 2 2 3 2" xfId="1241"/>
    <cellStyle name="Примечание 2 2 2 3 3" xfId="1242"/>
    <cellStyle name="Примечание 2 2 2 4" xfId="1243"/>
    <cellStyle name="Примечание 2 2 2 4 2" xfId="1244"/>
    <cellStyle name="Примечание 2 2 2 4 3" xfId="1245"/>
    <cellStyle name="Примечание 2 2 2 5" xfId="1246"/>
    <cellStyle name="Примечание 2 2 2 6" xfId="1247"/>
    <cellStyle name="Примечание 2 2 3" xfId="1248"/>
    <cellStyle name="Примечание 2 2 3 2" xfId="1249"/>
    <cellStyle name="Примечание 2 2 3 2 2" xfId="1250"/>
    <cellStyle name="Примечание 2 2 3 2 3" xfId="1251"/>
    <cellStyle name="Примечание 2 2 3 3" xfId="1252"/>
    <cellStyle name="Примечание 2 2 3 3 2" xfId="1253"/>
    <cellStyle name="Примечание 2 2 3 3 3" xfId="1254"/>
    <cellStyle name="Примечание 2 2 3 4" xfId="1255"/>
    <cellStyle name="Примечание 2 2 3 4 2" xfId="1256"/>
    <cellStyle name="Примечание 2 2 3 4 3" xfId="1257"/>
    <cellStyle name="Примечание 2 2 3 5" xfId="1258"/>
    <cellStyle name="Примечание 2 2 3 6" xfId="1259"/>
    <cellStyle name="Примечание 2 2 4" xfId="1260"/>
    <cellStyle name="Примечание 2 2 4 2" xfId="1261"/>
    <cellStyle name="Примечание 2 2 4 2 2" xfId="1262"/>
    <cellStyle name="Примечание 2 2 4 2 3" xfId="1263"/>
    <cellStyle name="Примечание 2 2 4 3" xfId="1264"/>
    <cellStyle name="Примечание 2 2 4 3 2" xfId="1265"/>
    <cellStyle name="Примечание 2 2 4 3 3" xfId="1266"/>
    <cellStyle name="Примечание 2 2 4 4" xfId="1267"/>
    <cellStyle name="Примечание 2 2 4 4 2" xfId="1268"/>
    <cellStyle name="Примечание 2 2 4 4 3" xfId="1269"/>
    <cellStyle name="Примечание 2 2 4 5" xfId="1270"/>
    <cellStyle name="Примечание 2 2 4 6" xfId="1271"/>
    <cellStyle name="Примечание 2 2 5" xfId="1272"/>
    <cellStyle name="Примечание 2 2 5 2" xfId="1273"/>
    <cellStyle name="Примечание 2 2 5 3" xfId="1274"/>
    <cellStyle name="Примечание 2 2 6" xfId="1275"/>
    <cellStyle name="Примечание 2 2 6 2" xfId="1276"/>
    <cellStyle name="Примечание 2 2 6 3" xfId="1277"/>
    <cellStyle name="Примечание 2 2 7" xfId="1278"/>
    <cellStyle name="Примечание 2 2 7 2" xfId="1279"/>
    <cellStyle name="Примечание 2 2 7 3" xfId="1280"/>
    <cellStyle name="Примечание 2 2 8" xfId="1281"/>
    <cellStyle name="Примечание 2 2 9" xfId="1282"/>
    <cellStyle name="Примечание 2 20" xfId="1283"/>
    <cellStyle name="Примечание 2 21" xfId="1284"/>
    <cellStyle name="Примечание 2 3" xfId="1285"/>
    <cellStyle name="Примечание 2 3 2" xfId="1286"/>
    <cellStyle name="Примечание 2 3 2 2" xfId="1287"/>
    <cellStyle name="Примечание 2 3 2 2 2" xfId="1288"/>
    <cellStyle name="Примечание 2 3 2 2 3" xfId="1289"/>
    <cellStyle name="Примечание 2 3 2 3" xfId="1290"/>
    <cellStyle name="Примечание 2 3 2 3 2" xfId="1291"/>
    <cellStyle name="Примечание 2 3 2 3 3" xfId="1292"/>
    <cellStyle name="Примечание 2 3 2 4" xfId="1293"/>
    <cellStyle name="Примечание 2 3 2 4 2" xfId="1294"/>
    <cellStyle name="Примечание 2 3 2 4 3" xfId="1295"/>
    <cellStyle name="Примечание 2 3 2 5" xfId="1296"/>
    <cellStyle name="Примечание 2 3 2 6" xfId="1297"/>
    <cellStyle name="Примечание 2 3 3" xfId="1298"/>
    <cellStyle name="Примечание 2 3 3 2" xfId="1299"/>
    <cellStyle name="Примечание 2 3 3 2 2" xfId="1300"/>
    <cellStyle name="Примечание 2 3 3 2 3" xfId="1301"/>
    <cellStyle name="Примечание 2 3 3 3" xfId="1302"/>
    <cellStyle name="Примечание 2 3 3 3 2" xfId="1303"/>
    <cellStyle name="Примечание 2 3 3 3 3" xfId="1304"/>
    <cellStyle name="Примечание 2 3 3 4" xfId="1305"/>
    <cellStyle name="Примечание 2 3 3 4 2" xfId="1306"/>
    <cellStyle name="Примечание 2 3 3 4 3" xfId="1307"/>
    <cellStyle name="Примечание 2 3 3 5" xfId="1308"/>
    <cellStyle name="Примечание 2 3 3 6" xfId="1309"/>
    <cellStyle name="Примечание 2 3 4" xfId="1310"/>
    <cellStyle name="Примечание 2 3 4 2" xfId="1311"/>
    <cellStyle name="Примечание 2 3 4 2 2" xfId="1312"/>
    <cellStyle name="Примечание 2 3 4 2 3" xfId="1313"/>
    <cellStyle name="Примечание 2 3 4 3" xfId="1314"/>
    <cellStyle name="Примечание 2 3 4 3 2" xfId="1315"/>
    <cellStyle name="Примечание 2 3 4 3 3" xfId="1316"/>
    <cellStyle name="Примечание 2 3 4 4" xfId="1317"/>
    <cellStyle name="Примечание 2 3 4 4 2" xfId="1318"/>
    <cellStyle name="Примечание 2 3 4 4 3" xfId="1319"/>
    <cellStyle name="Примечание 2 3 4 5" xfId="1320"/>
    <cellStyle name="Примечание 2 3 4 6" xfId="1321"/>
    <cellStyle name="Примечание 2 3 5" xfId="1322"/>
    <cellStyle name="Примечание 2 3 5 2" xfId="1323"/>
    <cellStyle name="Примечание 2 3 5 3" xfId="1324"/>
    <cellStyle name="Примечание 2 3 6" xfId="1325"/>
    <cellStyle name="Примечание 2 3 6 2" xfId="1326"/>
    <cellStyle name="Примечание 2 3 6 3" xfId="1327"/>
    <cellStyle name="Примечание 2 3 7" xfId="1328"/>
    <cellStyle name="Примечание 2 3 7 2" xfId="1329"/>
    <cellStyle name="Примечание 2 3 7 3" xfId="1330"/>
    <cellStyle name="Примечание 2 3 8" xfId="1331"/>
    <cellStyle name="Примечание 2 3 9" xfId="1332"/>
    <cellStyle name="Примечание 2 4" xfId="1333"/>
    <cellStyle name="Примечание 2 4 10" xfId="1334"/>
    <cellStyle name="Примечание 2 4 10 2" xfId="1335"/>
    <cellStyle name="Примечание 2 4 10 3" xfId="1336"/>
    <cellStyle name="Примечание 2 4 11" xfId="1337"/>
    <cellStyle name="Примечание 2 4 12" xfId="1338"/>
    <cellStyle name="Примечание 2 4 2" xfId="1339"/>
    <cellStyle name="Примечание 2 4 2 2" xfId="1340"/>
    <cellStyle name="Примечание 2 4 2 2 2" xfId="1341"/>
    <cellStyle name="Примечание 2 4 2 2 2 2" xfId="1342"/>
    <cellStyle name="Примечание 2 4 2 2 2 3" xfId="1343"/>
    <cellStyle name="Примечание 2 4 2 2 3" xfId="1344"/>
    <cellStyle name="Примечание 2 4 2 2 3 2" xfId="1345"/>
    <cellStyle name="Примечание 2 4 2 2 3 3" xfId="1346"/>
    <cellStyle name="Примечание 2 4 2 2 4" xfId="1347"/>
    <cellStyle name="Примечание 2 4 2 2 4 2" xfId="1348"/>
    <cellStyle name="Примечание 2 4 2 2 4 3" xfId="1349"/>
    <cellStyle name="Примечание 2 4 2 2 5" xfId="1350"/>
    <cellStyle name="Примечание 2 4 2 2 6" xfId="1351"/>
    <cellStyle name="Примечание 2 4 2 3" xfId="1352"/>
    <cellStyle name="Примечание 2 4 2 3 2" xfId="1353"/>
    <cellStyle name="Примечание 2 4 2 3 2 2" xfId="1354"/>
    <cellStyle name="Примечание 2 4 2 3 2 3" xfId="1355"/>
    <cellStyle name="Примечание 2 4 2 3 3" xfId="1356"/>
    <cellStyle name="Примечание 2 4 2 3 3 2" xfId="1357"/>
    <cellStyle name="Примечание 2 4 2 3 3 3" xfId="1358"/>
    <cellStyle name="Примечание 2 4 2 3 4" xfId="1359"/>
    <cellStyle name="Примечание 2 4 2 3 4 2" xfId="1360"/>
    <cellStyle name="Примечание 2 4 2 3 4 3" xfId="1361"/>
    <cellStyle name="Примечание 2 4 2 3 5" xfId="1362"/>
    <cellStyle name="Примечание 2 4 2 3 6" xfId="1363"/>
    <cellStyle name="Примечание 2 4 2 4" xfId="1364"/>
    <cellStyle name="Примечание 2 4 2 4 2" xfId="1365"/>
    <cellStyle name="Примечание 2 4 2 4 2 2" xfId="1366"/>
    <cellStyle name="Примечание 2 4 2 4 2 3" xfId="1367"/>
    <cellStyle name="Примечание 2 4 2 4 3" xfId="1368"/>
    <cellStyle name="Примечание 2 4 2 4 3 2" xfId="1369"/>
    <cellStyle name="Примечание 2 4 2 4 3 3" xfId="1370"/>
    <cellStyle name="Примечание 2 4 2 4 4" xfId="1371"/>
    <cellStyle name="Примечание 2 4 2 4 4 2" xfId="1372"/>
    <cellStyle name="Примечание 2 4 2 4 4 3" xfId="1373"/>
    <cellStyle name="Примечание 2 4 2 4 5" xfId="1374"/>
    <cellStyle name="Примечание 2 4 2 4 6" xfId="1375"/>
    <cellStyle name="Примечание 2 4 2 5" xfId="1376"/>
    <cellStyle name="Примечание 2 4 2 5 2" xfId="1377"/>
    <cellStyle name="Примечание 2 4 2 5 3" xfId="1378"/>
    <cellStyle name="Примечание 2 4 2 6" xfId="1379"/>
    <cellStyle name="Примечание 2 4 2 6 2" xfId="1380"/>
    <cellStyle name="Примечание 2 4 2 6 3" xfId="1381"/>
    <cellStyle name="Примечание 2 4 2 7" xfId="1382"/>
    <cellStyle name="Примечание 2 4 2 7 2" xfId="1383"/>
    <cellStyle name="Примечание 2 4 2 7 3" xfId="1384"/>
    <cellStyle name="Примечание 2 4 2 8" xfId="1385"/>
    <cellStyle name="Примечание 2 4 2 9" xfId="1386"/>
    <cellStyle name="Примечание 2 4 3" xfId="1387"/>
    <cellStyle name="Примечание 2 4 3 2" xfId="1388"/>
    <cellStyle name="Примечание 2 4 3 2 2" xfId="1389"/>
    <cellStyle name="Примечание 2 4 3 2 2 2" xfId="1390"/>
    <cellStyle name="Примечание 2 4 3 2 2 3" xfId="1391"/>
    <cellStyle name="Примечание 2 4 3 2 3" xfId="1392"/>
    <cellStyle name="Примечание 2 4 3 2 3 2" xfId="1393"/>
    <cellStyle name="Примечание 2 4 3 2 3 3" xfId="1394"/>
    <cellStyle name="Примечание 2 4 3 2 4" xfId="1395"/>
    <cellStyle name="Примечание 2 4 3 2 4 2" xfId="1396"/>
    <cellStyle name="Примечание 2 4 3 2 4 3" xfId="1397"/>
    <cellStyle name="Примечание 2 4 3 2 5" xfId="1398"/>
    <cellStyle name="Примечание 2 4 3 2 6" xfId="1399"/>
    <cellStyle name="Примечание 2 4 3 3" xfId="1400"/>
    <cellStyle name="Примечание 2 4 3 3 2" xfId="1401"/>
    <cellStyle name="Примечание 2 4 3 3 2 2" xfId="1402"/>
    <cellStyle name="Примечание 2 4 3 3 2 3" xfId="1403"/>
    <cellStyle name="Примечание 2 4 3 3 3" xfId="1404"/>
    <cellStyle name="Примечание 2 4 3 3 3 2" xfId="1405"/>
    <cellStyle name="Примечание 2 4 3 3 3 3" xfId="1406"/>
    <cellStyle name="Примечание 2 4 3 3 4" xfId="1407"/>
    <cellStyle name="Примечание 2 4 3 3 4 2" xfId="1408"/>
    <cellStyle name="Примечание 2 4 3 3 4 3" xfId="1409"/>
    <cellStyle name="Примечание 2 4 3 3 5" xfId="1410"/>
    <cellStyle name="Примечание 2 4 3 3 6" xfId="1411"/>
    <cellStyle name="Примечание 2 4 3 4" xfId="1412"/>
    <cellStyle name="Примечание 2 4 3 4 2" xfId="1413"/>
    <cellStyle name="Примечание 2 4 3 4 2 2" xfId="1414"/>
    <cellStyle name="Примечание 2 4 3 4 2 3" xfId="1415"/>
    <cellStyle name="Примечание 2 4 3 4 3" xfId="1416"/>
    <cellStyle name="Примечание 2 4 3 4 3 2" xfId="1417"/>
    <cellStyle name="Примечание 2 4 3 4 3 3" xfId="1418"/>
    <cellStyle name="Примечание 2 4 3 4 4" xfId="1419"/>
    <cellStyle name="Примечание 2 4 3 4 4 2" xfId="1420"/>
    <cellStyle name="Примечание 2 4 3 4 4 3" xfId="1421"/>
    <cellStyle name="Примечание 2 4 3 4 5" xfId="1422"/>
    <cellStyle name="Примечание 2 4 3 4 6" xfId="1423"/>
    <cellStyle name="Примечание 2 4 3 5" xfId="1424"/>
    <cellStyle name="Примечание 2 4 3 5 2" xfId="1425"/>
    <cellStyle name="Примечание 2 4 3 5 3" xfId="1426"/>
    <cellStyle name="Примечание 2 4 3 6" xfId="1427"/>
    <cellStyle name="Примечание 2 4 3 6 2" xfId="1428"/>
    <cellStyle name="Примечание 2 4 3 6 3" xfId="1429"/>
    <cellStyle name="Примечание 2 4 3 7" xfId="1430"/>
    <cellStyle name="Примечание 2 4 3 7 2" xfId="1431"/>
    <cellStyle name="Примечание 2 4 3 7 3" xfId="1432"/>
    <cellStyle name="Примечание 2 4 3 8" xfId="1433"/>
    <cellStyle name="Примечание 2 4 3 9" xfId="1434"/>
    <cellStyle name="Примечание 2 4 4" xfId="1435"/>
    <cellStyle name="Примечание 2 4 4 2" xfId="1436"/>
    <cellStyle name="Примечание 2 4 4 2 2" xfId="1437"/>
    <cellStyle name="Примечание 2 4 4 2 2 2" xfId="1438"/>
    <cellStyle name="Примечание 2 4 4 2 2 3" xfId="1439"/>
    <cellStyle name="Примечание 2 4 4 2 3" xfId="1440"/>
    <cellStyle name="Примечание 2 4 4 2 3 2" xfId="1441"/>
    <cellStyle name="Примечание 2 4 4 2 3 3" xfId="1442"/>
    <cellStyle name="Примечание 2 4 4 2 4" xfId="1443"/>
    <cellStyle name="Примечание 2 4 4 2 4 2" xfId="1444"/>
    <cellStyle name="Примечание 2 4 4 2 4 3" xfId="1445"/>
    <cellStyle name="Примечание 2 4 4 2 5" xfId="1446"/>
    <cellStyle name="Примечание 2 4 4 2 6" xfId="1447"/>
    <cellStyle name="Примечание 2 4 4 3" xfId="1448"/>
    <cellStyle name="Примечание 2 4 4 3 2" xfId="1449"/>
    <cellStyle name="Примечание 2 4 4 3 2 2" xfId="1450"/>
    <cellStyle name="Примечание 2 4 4 3 2 3" xfId="1451"/>
    <cellStyle name="Примечание 2 4 4 3 3" xfId="1452"/>
    <cellStyle name="Примечание 2 4 4 3 3 2" xfId="1453"/>
    <cellStyle name="Примечание 2 4 4 3 3 3" xfId="1454"/>
    <cellStyle name="Примечание 2 4 4 3 4" xfId="1455"/>
    <cellStyle name="Примечание 2 4 4 3 4 2" xfId="1456"/>
    <cellStyle name="Примечание 2 4 4 3 4 3" xfId="1457"/>
    <cellStyle name="Примечание 2 4 4 3 5" xfId="1458"/>
    <cellStyle name="Примечание 2 4 4 3 6" xfId="1459"/>
    <cellStyle name="Примечание 2 4 4 4" xfId="1460"/>
    <cellStyle name="Примечание 2 4 4 4 2" xfId="1461"/>
    <cellStyle name="Примечание 2 4 4 4 2 2" xfId="1462"/>
    <cellStyle name="Примечание 2 4 4 4 2 3" xfId="1463"/>
    <cellStyle name="Примечание 2 4 4 4 3" xfId="1464"/>
    <cellStyle name="Примечание 2 4 4 4 3 2" xfId="1465"/>
    <cellStyle name="Примечание 2 4 4 4 3 3" xfId="1466"/>
    <cellStyle name="Примечание 2 4 4 4 4" xfId="1467"/>
    <cellStyle name="Примечание 2 4 4 4 4 2" xfId="1468"/>
    <cellStyle name="Примечание 2 4 4 4 4 3" xfId="1469"/>
    <cellStyle name="Примечание 2 4 4 4 5" xfId="1470"/>
    <cellStyle name="Примечание 2 4 4 4 6" xfId="1471"/>
    <cellStyle name="Примечание 2 4 4 5" xfId="1472"/>
    <cellStyle name="Примечание 2 4 4 5 2" xfId="1473"/>
    <cellStyle name="Примечание 2 4 4 5 3" xfId="1474"/>
    <cellStyle name="Примечание 2 4 4 6" xfId="1475"/>
    <cellStyle name="Примечание 2 4 4 6 2" xfId="1476"/>
    <cellStyle name="Примечание 2 4 4 6 3" xfId="1477"/>
    <cellStyle name="Примечание 2 4 4 7" xfId="1478"/>
    <cellStyle name="Примечание 2 4 4 7 2" xfId="1479"/>
    <cellStyle name="Примечание 2 4 4 7 3" xfId="1480"/>
    <cellStyle name="Примечание 2 4 4 8" xfId="1481"/>
    <cellStyle name="Примечание 2 4 4 9" xfId="1482"/>
    <cellStyle name="Примечание 2 4 5" xfId="1483"/>
    <cellStyle name="Примечание 2 4 5 2" xfId="1484"/>
    <cellStyle name="Примечание 2 4 5 2 2" xfId="1485"/>
    <cellStyle name="Примечание 2 4 5 2 3" xfId="1486"/>
    <cellStyle name="Примечание 2 4 5 3" xfId="1487"/>
    <cellStyle name="Примечание 2 4 5 3 2" xfId="1488"/>
    <cellStyle name="Примечание 2 4 5 3 3" xfId="1489"/>
    <cellStyle name="Примечание 2 4 5 4" xfId="1490"/>
    <cellStyle name="Примечание 2 4 5 4 2" xfId="1491"/>
    <cellStyle name="Примечание 2 4 5 4 3" xfId="1492"/>
    <cellStyle name="Примечание 2 4 5 5" xfId="1493"/>
    <cellStyle name="Примечание 2 4 5 6" xfId="1494"/>
    <cellStyle name="Примечание 2 4 6" xfId="1495"/>
    <cellStyle name="Примечание 2 4 6 2" xfId="1496"/>
    <cellStyle name="Примечание 2 4 6 2 2" xfId="1497"/>
    <cellStyle name="Примечание 2 4 6 2 3" xfId="1498"/>
    <cellStyle name="Примечание 2 4 6 3" xfId="1499"/>
    <cellStyle name="Примечание 2 4 6 3 2" xfId="1500"/>
    <cellStyle name="Примечание 2 4 6 3 3" xfId="1501"/>
    <cellStyle name="Примечание 2 4 6 4" xfId="1502"/>
    <cellStyle name="Примечание 2 4 6 4 2" xfId="1503"/>
    <cellStyle name="Примечание 2 4 6 4 3" xfId="1504"/>
    <cellStyle name="Примечание 2 4 6 5" xfId="1505"/>
    <cellStyle name="Примечание 2 4 6 6" xfId="1506"/>
    <cellStyle name="Примечание 2 4 7" xfId="1507"/>
    <cellStyle name="Примечание 2 4 7 2" xfId="1508"/>
    <cellStyle name="Примечание 2 4 7 2 2" xfId="1509"/>
    <cellStyle name="Примечание 2 4 7 2 3" xfId="1510"/>
    <cellStyle name="Примечание 2 4 7 3" xfId="1511"/>
    <cellStyle name="Примечание 2 4 7 3 2" xfId="1512"/>
    <cellStyle name="Примечание 2 4 7 3 3" xfId="1513"/>
    <cellStyle name="Примечание 2 4 7 4" xfId="1514"/>
    <cellStyle name="Примечание 2 4 7 4 2" xfId="1515"/>
    <cellStyle name="Примечание 2 4 7 4 3" xfId="1516"/>
    <cellStyle name="Примечание 2 4 7 5" xfId="1517"/>
    <cellStyle name="Примечание 2 4 7 6" xfId="1518"/>
    <cellStyle name="Примечание 2 4 8" xfId="1519"/>
    <cellStyle name="Примечание 2 4 8 2" xfId="1520"/>
    <cellStyle name="Примечание 2 4 8 3" xfId="1521"/>
    <cellStyle name="Примечание 2 4 9" xfId="1522"/>
    <cellStyle name="Примечание 2 4 9 2" xfId="1523"/>
    <cellStyle name="Примечание 2 4 9 3" xfId="1524"/>
    <cellStyle name="Примечание 2 5" xfId="1525"/>
    <cellStyle name="Примечание 2 5 10" xfId="1526"/>
    <cellStyle name="Примечание 2 5 10 2" xfId="1527"/>
    <cellStyle name="Примечание 2 5 10 3" xfId="1528"/>
    <cellStyle name="Примечание 2 5 11" xfId="1529"/>
    <cellStyle name="Примечание 2 5 12" xfId="1530"/>
    <cellStyle name="Примечание 2 5 2" xfId="1531"/>
    <cellStyle name="Примечание 2 5 2 2" xfId="1532"/>
    <cellStyle name="Примечание 2 5 2 2 2" xfId="1533"/>
    <cellStyle name="Примечание 2 5 2 2 2 2" xfId="1534"/>
    <cellStyle name="Примечание 2 5 2 2 2 3" xfId="1535"/>
    <cellStyle name="Примечание 2 5 2 2 3" xfId="1536"/>
    <cellStyle name="Примечание 2 5 2 2 3 2" xfId="1537"/>
    <cellStyle name="Примечание 2 5 2 2 3 3" xfId="1538"/>
    <cellStyle name="Примечание 2 5 2 2 4" xfId="1539"/>
    <cellStyle name="Примечание 2 5 2 2 4 2" xfId="1540"/>
    <cellStyle name="Примечание 2 5 2 2 4 3" xfId="1541"/>
    <cellStyle name="Примечание 2 5 2 2 5" xfId="1542"/>
    <cellStyle name="Примечание 2 5 2 2 6" xfId="1543"/>
    <cellStyle name="Примечание 2 5 2 3" xfId="1544"/>
    <cellStyle name="Примечание 2 5 2 3 2" xfId="1545"/>
    <cellStyle name="Примечание 2 5 2 3 2 2" xfId="1546"/>
    <cellStyle name="Примечание 2 5 2 3 2 3" xfId="1547"/>
    <cellStyle name="Примечание 2 5 2 3 3" xfId="1548"/>
    <cellStyle name="Примечание 2 5 2 3 3 2" xfId="1549"/>
    <cellStyle name="Примечание 2 5 2 3 3 3" xfId="1550"/>
    <cellStyle name="Примечание 2 5 2 3 4" xfId="1551"/>
    <cellStyle name="Примечание 2 5 2 3 4 2" xfId="1552"/>
    <cellStyle name="Примечание 2 5 2 3 4 3" xfId="1553"/>
    <cellStyle name="Примечание 2 5 2 3 5" xfId="1554"/>
    <cellStyle name="Примечание 2 5 2 3 6" xfId="1555"/>
    <cellStyle name="Примечание 2 5 2 4" xfId="1556"/>
    <cellStyle name="Примечание 2 5 2 4 2" xfId="1557"/>
    <cellStyle name="Примечание 2 5 2 4 2 2" xfId="1558"/>
    <cellStyle name="Примечание 2 5 2 4 2 3" xfId="1559"/>
    <cellStyle name="Примечание 2 5 2 4 3" xfId="1560"/>
    <cellStyle name="Примечание 2 5 2 4 3 2" xfId="1561"/>
    <cellStyle name="Примечание 2 5 2 4 3 3" xfId="1562"/>
    <cellStyle name="Примечание 2 5 2 4 4" xfId="1563"/>
    <cellStyle name="Примечание 2 5 2 4 4 2" xfId="1564"/>
    <cellStyle name="Примечание 2 5 2 4 4 3" xfId="1565"/>
    <cellStyle name="Примечание 2 5 2 4 5" xfId="1566"/>
    <cellStyle name="Примечание 2 5 2 4 6" xfId="1567"/>
    <cellStyle name="Примечание 2 5 2 5" xfId="1568"/>
    <cellStyle name="Примечание 2 5 2 5 2" xfId="1569"/>
    <cellStyle name="Примечание 2 5 2 5 3" xfId="1570"/>
    <cellStyle name="Примечание 2 5 2 6" xfId="1571"/>
    <cellStyle name="Примечание 2 5 2 6 2" xfId="1572"/>
    <cellStyle name="Примечание 2 5 2 6 3" xfId="1573"/>
    <cellStyle name="Примечание 2 5 2 7" xfId="1574"/>
    <cellStyle name="Примечание 2 5 2 7 2" xfId="1575"/>
    <cellStyle name="Примечание 2 5 2 7 3" xfId="1576"/>
    <cellStyle name="Примечание 2 5 2 8" xfId="1577"/>
    <cellStyle name="Примечание 2 5 2 9" xfId="1578"/>
    <cellStyle name="Примечание 2 5 3" xfId="1579"/>
    <cellStyle name="Примечание 2 5 3 2" xfId="1580"/>
    <cellStyle name="Примечание 2 5 3 2 2" xfId="1581"/>
    <cellStyle name="Примечание 2 5 3 2 2 2" xfId="1582"/>
    <cellStyle name="Примечание 2 5 3 2 2 3" xfId="1583"/>
    <cellStyle name="Примечание 2 5 3 2 3" xfId="1584"/>
    <cellStyle name="Примечание 2 5 3 2 3 2" xfId="1585"/>
    <cellStyle name="Примечание 2 5 3 2 3 3" xfId="1586"/>
    <cellStyle name="Примечание 2 5 3 2 4" xfId="1587"/>
    <cellStyle name="Примечание 2 5 3 2 4 2" xfId="1588"/>
    <cellStyle name="Примечание 2 5 3 2 4 3" xfId="1589"/>
    <cellStyle name="Примечание 2 5 3 2 5" xfId="1590"/>
    <cellStyle name="Примечание 2 5 3 2 6" xfId="1591"/>
    <cellStyle name="Примечание 2 5 3 3" xfId="1592"/>
    <cellStyle name="Примечание 2 5 3 3 2" xfId="1593"/>
    <cellStyle name="Примечание 2 5 3 3 2 2" xfId="1594"/>
    <cellStyle name="Примечание 2 5 3 3 2 3" xfId="1595"/>
    <cellStyle name="Примечание 2 5 3 3 3" xfId="1596"/>
    <cellStyle name="Примечание 2 5 3 3 3 2" xfId="1597"/>
    <cellStyle name="Примечание 2 5 3 3 3 3" xfId="1598"/>
    <cellStyle name="Примечание 2 5 3 3 4" xfId="1599"/>
    <cellStyle name="Примечание 2 5 3 3 4 2" xfId="1600"/>
    <cellStyle name="Примечание 2 5 3 3 4 3" xfId="1601"/>
    <cellStyle name="Примечание 2 5 3 3 5" xfId="1602"/>
    <cellStyle name="Примечание 2 5 3 3 6" xfId="1603"/>
    <cellStyle name="Примечание 2 5 3 4" xfId="1604"/>
    <cellStyle name="Примечание 2 5 3 4 2" xfId="1605"/>
    <cellStyle name="Примечание 2 5 3 4 2 2" xfId="1606"/>
    <cellStyle name="Примечание 2 5 3 4 2 3" xfId="1607"/>
    <cellStyle name="Примечание 2 5 3 4 3" xfId="1608"/>
    <cellStyle name="Примечание 2 5 3 4 3 2" xfId="1609"/>
    <cellStyle name="Примечание 2 5 3 4 3 3" xfId="1610"/>
    <cellStyle name="Примечание 2 5 3 4 4" xfId="1611"/>
    <cellStyle name="Примечание 2 5 3 4 4 2" xfId="1612"/>
    <cellStyle name="Примечание 2 5 3 4 4 3" xfId="1613"/>
    <cellStyle name="Примечание 2 5 3 4 5" xfId="1614"/>
    <cellStyle name="Примечание 2 5 3 4 6" xfId="1615"/>
    <cellStyle name="Примечание 2 5 3 5" xfId="1616"/>
    <cellStyle name="Примечание 2 5 3 5 2" xfId="1617"/>
    <cellStyle name="Примечание 2 5 3 5 3" xfId="1618"/>
    <cellStyle name="Примечание 2 5 3 6" xfId="1619"/>
    <cellStyle name="Примечание 2 5 3 6 2" xfId="1620"/>
    <cellStyle name="Примечание 2 5 3 6 3" xfId="1621"/>
    <cellStyle name="Примечание 2 5 3 7" xfId="1622"/>
    <cellStyle name="Примечание 2 5 3 7 2" xfId="1623"/>
    <cellStyle name="Примечание 2 5 3 7 3" xfId="1624"/>
    <cellStyle name="Примечание 2 5 3 8" xfId="1625"/>
    <cellStyle name="Примечание 2 5 3 9" xfId="1626"/>
    <cellStyle name="Примечание 2 5 4" xfId="1627"/>
    <cellStyle name="Примечание 2 5 4 2" xfId="1628"/>
    <cellStyle name="Примечание 2 5 4 2 2" xfId="1629"/>
    <cellStyle name="Примечание 2 5 4 2 2 2" xfId="1630"/>
    <cellStyle name="Примечание 2 5 4 2 2 3" xfId="1631"/>
    <cellStyle name="Примечание 2 5 4 2 3" xfId="1632"/>
    <cellStyle name="Примечание 2 5 4 2 3 2" xfId="1633"/>
    <cellStyle name="Примечание 2 5 4 2 3 3" xfId="1634"/>
    <cellStyle name="Примечание 2 5 4 2 4" xfId="1635"/>
    <cellStyle name="Примечание 2 5 4 2 4 2" xfId="1636"/>
    <cellStyle name="Примечание 2 5 4 2 4 3" xfId="1637"/>
    <cellStyle name="Примечание 2 5 4 2 5" xfId="1638"/>
    <cellStyle name="Примечание 2 5 4 2 6" xfId="1639"/>
    <cellStyle name="Примечание 2 5 4 3" xfId="1640"/>
    <cellStyle name="Примечание 2 5 4 3 2" xfId="1641"/>
    <cellStyle name="Примечание 2 5 4 3 2 2" xfId="1642"/>
    <cellStyle name="Примечание 2 5 4 3 2 3" xfId="1643"/>
    <cellStyle name="Примечание 2 5 4 3 3" xfId="1644"/>
    <cellStyle name="Примечание 2 5 4 3 3 2" xfId="1645"/>
    <cellStyle name="Примечание 2 5 4 3 3 3" xfId="1646"/>
    <cellStyle name="Примечание 2 5 4 3 4" xfId="1647"/>
    <cellStyle name="Примечание 2 5 4 3 4 2" xfId="1648"/>
    <cellStyle name="Примечание 2 5 4 3 4 3" xfId="1649"/>
    <cellStyle name="Примечание 2 5 4 3 5" xfId="1650"/>
    <cellStyle name="Примечание 2 5 4 3 6" xfId="1651"/>
    <cellStyle name="Примечание 2 5 4 4" xfId="1652"/>
    <cellStyle name="Примечание 2 5 4 4 2" xfId="1653"/>
    <cellStyle name="Примечание 2 5 4 4 2 2" xfId="1654"/>
    <cellStyle name="Примечание 2 5 4 4 2 3" xfId="1655"/>
    <cellStyle name="Примечание 2 5 4 4 3" xfId="1656"/>
    <cellStyle name="Примечание 2 5 4 4 3 2" xfId="1657"/>
    <cellStyle name="Примечание 2 5 4 4 3 3" xfId="1658"/>
    <cellStyle name="Примечание 2 5 4 4 4" xfId="1659"/>
    <cellStyle name="Примечание 2 5 4 4 4 2" xfId="1660"/>
    <cellStyle name="Примечание 2 5 4 4 4 3" xfId="1661"/>
    <cellStyle name="Примечание 2 5 4 4 5" xfId="1662"/>
    <cellStyle name="Примечание 2 5 4 4 6" xfId="1663"/>
    <cellStyle name="Примечание 2 5 4 5" xfId="1664"/>
    <cellStyle name="Примечание 2 5 4 5 2" xfId="1665"/>
    <cellStyle name="Примечание 2 5 4 5 3" xfId="1666"/>
    <cellStyle name="Примечание 2 5 4 6" xfId="1667"/>
    <cellStyle name="Примечание 2 5 4 6 2" xfId="1668"/>
    <cellStyle name="Примечание 2 5 4 6 3" xfId="1669"/>
    <cellStyle name="Примечание 2 5 4 7" xfId="1670"/>
    <cellStyle name="Примечание 2 5 4 7 2" xfId="1671"/>
    <cellStyle name="Примечание 2 5 4 7 3" xfId="1672"/>
    <cellStyle name="Примечание 2 5 4 8" xfId="1673"/>
    <cellStyle name="Примечание 2 5 4 9" xfId="1674"/>
    <cellStyle name="Примечание 2 5 5" xfId="1675"/>
    <cellStyle name="Примечание 2 5 5 2" xfId="1676"/>
    <cellStyle name="Примечание 2 5 5 2 2" xfId="1677"/>
    <cellStyle name="Примечание 2 5 5 2 3" xfId="1678"/>
    <cellStyle name="Примечание 2 5 5 3" xfId="1679"/>
    <cellStyle name="Примечание 2 5 5 3 2" xfId="1680"/>
    <cellStyle name="Примечание 2 5 5 3 3" xfId="1681"/>
    <cellStyle name="Примечание 2 5 5 4" xfId="1682"/>
    <cellStyle name="Примечание 2 5 5 4 2" xfId="1683"/>
    <cellStyle name="Примечание 2 5 5 4 3" xfId="1684"/>
    <cellStyle name="Примечание 2 5 5 5" xfId="1685"/>
    <cellStyle name="Примечание 2 5 5 6" xfId="1686"/>
    <cellStyle name="Примечание 2 5 6" xfId="1687"/>
    <cellStyle name="Примечание 2 5 6 2" xfId="1688"/>
    <cellStyle name="Примечание 2 5 6 2 2" xfId="1689"/>
    <cellStyle name="Примечание 2 5 6 2 3" xfId="1690"/>
    <cellStyle name="Примечание 2 5 6 3" xfId="1691"/>
    <cellStyle name="Примечание 2 5 6 3 2" xfId="1692"/>
    <cellStyle name="Примечание 2 5 6 3 3" xfId="1693"/>
    <cellStyle name="Примечание 2 5 6 4" xfId="1694"/>
    <cellStyle name="Примечание 2 5 6 4 2" xfId="1695"/>
    <cellStyle name="Примечание 2 5 6 4 3" xfId="1696"/>
    <cellStyle name="Примечание 2 5 6 5" xfId="1697"/>
    <cellStyle name="Примечание 2 5 6 6" xfId="1698"/>
    <cellStyle name="Примечание 2 5 7" xfId="1699"/>
    <cellStyle name="Примечание 2 5 7 2" xfId="1700"/>
    <cellStyle name="Примечание 2 5 7 2 2" xfId="1701"/>
    <cellStyle name="Примечание 2 5 7 2 3" xfId="1702"/>
    <cellStyle name="Примечание 2 5 7 3" xfId="1703"/>
    <cellStyle name="Примечание 2 5 7 3 2" xfId="1704"/>
    <cellStyle name="Примечание 2 5 7 3 3" xfId="1705"/>
    <cellStyle name="Примечание 2 5 7 4" xfId="1706"/>
    <cellStyle name="Примечание 2 5 7 4 2" xfId="1707"/>
    <cellStyle name="Примечание 2 5 7 4 3" xfId="1708"/>
    <cellStyle name="Примечание 2 5 7 5" xfId="1709"/>
    <cellStyle name="Примечание 2 5 7 6" xfId="1710"/>
    <cellStyle name="Примечание 2 5 8" xfId="1711"/>
    <cellStyle name="Примечание 2 5 8 2" xfId="1712"/>
    <cellStyle name="Примечание 2 5 8 3" xfId="1713"/>
    <cellStyle name="Примечание 2 5 9" xfId="1714"/>
    <cellStyle name="Примечание 2 5 9 2" xfId="1715"/>
    <cellStyle name="Примечание 2 5 9 3" xfId="1716"/>
    <cellStyle name="Примечание 2 6" xfId="1717"/>
    <cellStyle name="Примечание 2 6 10" xfId="1718"/>
    <cellStyle name="Примечание 2 6 10 2" xfId="1719"/>
    <cellStyle name="Примечание 2 6 10 3" xfId="1720"/>
    <cellStyle name="Примечание 2 6 11" xfId="1721"/>
    <cellStyle name="Примечание 2 6 12" xfId="1722"/>
    <cellStyle name="Примечание 2 6 2" xfId="1723"/>
    <cellStyle name="Примечание 2 6 2 2" xfId="1724"/>
    <cellStyle name="Примечание 2 6 2 2 2" xfId="1725"/>
    <cellStyle name="Примечание 2 6 2 2 2 2" xfId="1726"/>
    <cellStyle name="Примечание 2 6 2 2 2 3" xfId="1727"/>
    <cellStyle name="Примечание 2 6 2 2 3" xfId="1728"/>
    <cellStyle name="Примечание 2 6 2 2 3 2" xfId="1729"/>
    <cellStyle name="Примечание 2 6 2 2 3 3" xfId="1730"/>
    <cellStyle name="Примечание 2 6 2 2 4" xfId="1731"/>
    <cellStyle name="Примечание 2 6 2 2 4 2" xfId="1732"/>
    <cellStyle name="Примечание 2 6 2 2 4 3" xfId="1733"/>
    <cellStyle name="Примечание 2 6 2 2 5" xfId="1734"/>
    <cellStyle name="Примечание 2 6 2 2 6" xfId="1735"/>
    <cellStyle name="Примечание 2 6 2 3" xfId="1736"/>
    <cellStyle name="Примечание 2 6 2 3 2" xfId="1737"/>
    <cellStyle name="Примечание 2 6 2 3 2 2" xfId="1738"/>
    <cellStyle name="Примечание 2 6 2 3 2 3" xfId="1739"/>
    <cellStyle name="Примечание 2 6 2 3 3" xfId="1740"/>
    <cellStyle name="Примечание 2 6 2 3 3 2" xfId="1741"/>
    <cellStyle name="Примечание 2 6 2 3 3 3" xfId="1742"/>
    <cellStyle name="Примечание 2 6 2 3 4" xfId="1743"/>
    <cellStyle name="Примечание 2 6 2 3 4 2" xfId="1744"/>
    <cellStyle name="Примечание 2 6 2 3 4 3" xfId="1745"/>
    <cellStyle name="Примечание 2 6 2 3 5" xfId="1746"/>
    <cellStyle name="Примечание 2 6 2 3 6" xfId="1747"/>
    <cellStyle name="Примечание 2 6 2 4" xfId="1748"/>
    <cellStyle name="Примечание 2 6 2 4 2" xfId="1749"/>
    <cellStyle name="Примечание 2 6 2 4 2 2" xfId="1750"/>
    <cellStyle name="Примечание 2 6 2 4 2 3" xfId="1751"/>
    <cellStyle name="Примечание 2 6 2 4 3" xfId="1752"/>
    <cellStyle name="Примечание 2 6 2 4 3 2" xfId="1753"/>
    <cellStyle name="Примечание 2 6 2 4 3 3" xfId="1754"/>
    <cellStyle name="Примечание 2 6 2 4 4" xfId="1755"/>
    <cellStyle name="Примечание 2 6 2 4 4 2" xfId="1756"/>
    <cellStyle name="Примечание 2 6 2 4 4 3" xfId="1757"/>
    <cellStyle name="Примечание 2 6 2 4 5" xfId="1758"/>
    <cellStyle name="Примечание 2 6 2 4 6" xfId="1759"/>
    <cellStyle name="Примечание 2 6 2 5" xfId="1760"/>
    <cellStyle name="Примечание 2 6 2 5 2" xfId="1761"/>
    <cellStyle name="Примечание 2 6 2 5 3" xfId="1762"/>
    <cellStyle name="Примечание 2 6 2 6" xfId="1763"/>
    <cellStyle name="Примечание 2 6 2 6 2" xfId="1764"/>
    <cellStyle name="Примечание 2 6 2 6 3" xfId="1765"/>
    <cellStyle name="Примечание 2 6 2 7" xfId="1766"/>
    <cellStyle name="Примечание 2 6 2 7 2" xfId="1767"/>
    <cellStyle name="Примечание 2 6 2 7 3" xfId="1768"/>
    <cellStyle name="Примечание 2 6 2 8" xfId="1769"/>
    <cellStyle name="Примечание 2 6 2 9" xfId="1770"/>
    <cellStyle name="Примечание 2 6 3" xfId="1771"/>
    <cellStyle name="Примечание 2 6 3 2" xfId="1772"/>
    <cellStyle name="Примечание 2 6 3 2 2" xfId="1773"/>
    <cellStyle name="Примечание 2 6 3 2 2 2" xfId="1774"/>
    <cellStyle name="Примечание 2 6 3 2 2 3" xfId="1775"/>
    <cellStyle name="Примечание 2 6 3 2 3" xfId="1776"/>
    <cellStyle name="Примечание 2 6 3 2 3 2" xfId="1777"/>
    <cellStyle name="Примечание 2 6 3 2 3 3" xfId="1778"/>
    <cellStyle name="Примечание 2 6 3 2 4" xfId="1779"/>
    <cellStyle name="Примечание 2 6 3 2 4 2" xfId="1780"/>
    <cellStyle name="Примечание 2 6 3 2 4 3" xfId="1781"/>
    <cellStyle name="Примечание 2 6 3 2 5" xfId="1782"/>
    <cellStyle name="Примечание 2 6 3 2 6" xfId="1783"/>
    <cellStyle name="Примечание 2 6 3 3" xfId="1784"/>
    <cellStyle name="Примечание 2 6 3 3 2" xfId="1785"/>
    <cellStyle name="Примечание 2 6 3 3 2 2" xfId="1786"/>
    <cellStyle name="Примечание 2 6 3 3 2 3" xfId="1787"/>
    <cellStyle name="Примечание 2 6 3 3 3" xfId="1788"/>
    <cellStyle name="Примечание 2 6 3 3 3 2" xfId="1789"/>
    <cellStyle name="Примечание 2 6 3 3 3 3" xfId="1790"/>
    <cellStyle name="Примечание 2 6 3 3 4" xfId="1791"/>
    <cellStyle name="Примечание 2 6 3 3 4 2" xfId="1792"/>
    <cellStyle name="Примечание 2 6 3 3 4 3" xfId="1793"/>
    <cellStyle name="Примечание 2 6 3 3 5" xfId="1794"/>
    <cellStyle name="Примечание 2 6 3 3 6" xfId="1795"/>
    <cellStyle name="Примечание 2 6 3 4" xfId="1796"/>
    <cellStyle name="Примечание 2 6 3 4 2" xfId="1797"/>
    <cellStyle name="Примечание 2 6 3 4 2 2" xfId="1798"/>
    <cellStyle name="Примечание 2 6 3 4 2 3" xfId="1799"/>
    <cellStyle name="Примечание 2 6 3 4 3" xfId="1800"/>
    <cellStyle name="Примечание 2 6 3 4 3 2" xfId="1801"/>
    <cellStyle name="Примечание 2 6 3 4 3 3" xfId="1802"/>
    <cellStyle name="Примечание 2 6 3 4 4" xfId="1803"/>
    <cellStyle name="Примечание 2 6 3 4 4 2" xfId="1804"/>
    <cellStyle name="Примечание 2 6 3 4 4 3" xfId="1805"/>
    <cellStyle name="Примечание 2 6 3 4 5" xfId="1806"/>
    <cellStyle name="Примечание 2 6 3 4 6" xfId="1807"/>
    <cellStyle name="Примечание 2 6 3 5" xfId="1808"/>
    <cellStyle name="Примечание 2 6 3 5 2" xfId="1809"/>
    <cellStyle name="Примечание 2 6 3 5 3" xfId="1810"/>
    <cellStyle name="Примечание 2 6 3 6" xfId="1811"/>
    <cellStyle name="Примечание 2 6 3 6 2" xfId="1812"/>
    <cellStyle name="Примечание 2 6 3 6 3" xfId="1813"/>
    <cellStyle name="Примечание 2 6 3 7" xfId="1814"/>
    <cellStyle name="Примечание 2 6 3 7 2" xfId="1815"/>
    <cellStyle name="Примечание 2 6 3 7 3" xfId="1816"/>
    <cellStyle name="Примечание 2 6 3 8" xfId="1817"/>
    <cellStyle name="Примечание 2 6 3 9" xfId="1818"/>
    <cellStyle name="Примечание 2 6 4" xfId="1819"/>
    <cellStyle name="Примечание 2 6 4 2" xfId="1820"/>
    <cellStyle name="Примечание 2 6 4 2 2" xfId="1821"/>
    <cellStyle name="Примечание 2 6 4 2 2 2" xfId="1822"/>
    <cellStyle name="Примечание 2 6 4 2 2 3" xfId="1823"/>
    <cellStyle name="Примечание 2 6 4 2 3" xfId="1824"/>
    <cellStyle name="Примечание 2 6 4 2 3 2" xfId="1825"/>
    <cellStyle name="Примечание 2 6 4 2 3 3" xfId="1826"/>
    <cellStyle name="Примечание 2 6 4 2 4" xfId="1827"/>
    <cellStyle name="Примечание 2 6 4 2 4 2" xfId="1828"/>
    <cellStyle name="Примечание 2 6 4 2 4 3" xfId="1829"/>
    <cellStyle name="Примечание 2 6 4 2 5" xfId="1830"/>
    <cellStyle name="Примечание 2 6 4 2 6" xfId="1831"/>
    <cellStyle name="Примечание 2 6 4 3" xfId="1832"/>
    <cellStyle name="Примечание 2 6 4 3 2" xfId="1833"/>
    <cellStyle name="Примечание 2 6 4 3 2 2" xfId="1834"/>
    <cellStyle name="Примечание 2 6 4 3 2 3" xfId="1835"/>
    <cellStyle name="Примечание 2 6 4 3 3" xfId="1836"/>
    <cellStyle name="Примечание 2 6 4 3 3 2" xfId="1837"/>
    <cellStyle name="Примечание 2 6 4 3 3 3" xfId="1838"/>
    <cellStyle name="Примечание 2 6 4 3 4" xfId="1839"/>
    <cellStyle name="Примечание 2 6 4 3 4 2" xfId="1840"/>
    <cellStyle name="Примечание 2 6 4 3 4 3" xfId="1841"/>
    <cellStyle name="Примечание 2 6 4 3 5" xfId="1842"/>
    <cellStyle name="Примечание 2 6 4 3 6" xfId="1843"/>
    <cellStyle name="Примечание 2 6 4 4" xfId="1844"/>
    <cellStyle name="Примечание 2 6 4 4 2" xfId="1845"/>
    <cellStyle name="Примечание 2 6 4 4 2 2" xfId="1846"/>
    <cellStyle name="Примечание 2 6 4 4 2 3" xfId="1847"/>
    <cellStyle name="Примечание 2 6 4 4 3" xfId="1848"/>
    <cellStyle name="Примечание 2 6 4 4 3 2" xfId="1849"/>
    <cellStyle name="Примечание 2 6 4 4 3 3" xfId="1850"/>
    <cellStyle name="Примечание 2 6 4 4 4" xfId="1851"/>
    <cellStyle name="Примечание 2 6 4 4 4 2" xfId="1852"/>
    <cellStyle name="Примечание 2 6 4 4 4 3" xfId="1853"/>
    <cellStyle name="Примечание 2 6 4 4 5" xfId="1854"/>
    <cellStyle name="Примечание 2 6 4 4 6" xfId="1855"/>
    <cellStyle name="Примечание 2 6 4 5" xfId="1856"/>
    <cellStyle name="Примечание 2 6 4 5 2" xfId="1857"/>
    <cellStyle name="Примечание 2 6 4 5 3" xfId="1858"/>
    <cellStyle name="Примечание 2 6 4 6" xfId="1859"/>
    <cellStyle name="Примечание 2 6 4 6 2" xfId="1860"/>
    <cellStyle name="Примечание 2 6 4 6 3" xfId="1861"/>
    <cellStyle name="Примечание 2 6 4 7" xfId="1862"/>
    <cellStyle name="Примечание 2 6 4 7 2" xfId="1863"/>
    <cellStyle name="Примечание 2 6 4 7 3" xfId="1864"/>
    <cellStyle name="Примечание 2 6 4 8" xfId="1865"/>
    <cellStyle name="Примечание 2 6 4 9" xfId="1866"/>
    <cellStyle name="Примечание 2 6 5" xfId="1867"/>
    <cellStyle name="Примечание 2 6 5 2" xfId="1868"/>
    <cellStyle name="Примечание 2 6 5 2 2" xfId="1869"/>
    <cellStyle name="Примечание 2 6 5 2 3" xfId="1870"/>
    <cellStyle name="Примечание 2 6 5 3" xfId="1871"/>
    <cellStyle name="Примечание 2 6 5 3 2" xfId="1872"/>
    <cellStyle name="Примечание 2 6 5 3 3" xfId="1873"/>
    <cellStyle name="Примечание 2 6 5 4" xfId="1874"/>
    <cellStyle name="Примечание 2 6 5 4 2" xfId="1875"/>
    <cellStyle name="Примечание 2 6 5 4 3" xfId="1876"/>
    <cellStyle name="Примечание 2 6 5 5" xfId="1877"/>
    <cellStyle name="Примечание 2 6 5 6" xfId="1878"/>
    <cellStyle name="Примечание 2 6 6" xfId="1879"/>
    <cellStyle name="Примечание 2 6 6 2" xfId="1880"/>
    <cellStyle name="Примечание 2 6 6 2 2" xfId="1881"/>
    <cellStyle name="Примечание 2 6 6 2 3" xfId="1882"/>
    <cellStyle name="Примечание 2 6 6 3" xfId="1883"/>
    <cellStyle name="Примечание 2 6 6 3 2" xfId="1884"/>
    <cellStyle name="Примечание 2 6 6 3 3" xfId="1885"/>
    <cellStyle name="Примечание 2 6 6 4" xfId="1886"/>
    <cellStyle name="Примечание 2 6 6 4 2" xfId="1887"/>
    <cellStyle name="Примечание 2 6 6 4 3" xfId="1888"/>
    <cellStyle name="Примечание 2 6 6 5" xfId="1889"/>
    <cellStyle name="Примечание 2 6 6 6" xfId="1890"/>
    <cellStyle name="Примечание 2 6 7" xfId="1891"/>
    <cellStyle name="Примечание 2 6 7 2" xfId="1892"/>
    <cellStyle name="Примечание 2 6 7 2 2" xfId="1893"/>
    <cellStyle name="Примечание 2 6 7 2 3" xfId="1894"/>
    <cellStyle name="Примечание 2 6 7 3" xfId="1895"/>
    <cellStyle name="Примечание 2 6 7 3 2" xfId="1896"/>
    <cellStyle name="Примечание 2 6 7 3 3" xfId="1897"/>
    <cellStyle name="Примечание 2 6 7 4" xfId="1898"/>
    <cellStyle name="Примечание 2 6 7 4 2" xfId="1899"/>
    <cellStyle name="Примечание 2 6 7 4 3" xfId="1900"/>
    <cellStyle name="Примечание 2 6 7 5" xfId="1901"/>
    <cellStyle name="Примечание 2 6 7 6" xfId="1902"/>
    <cellStyle name="Примечание 2 6 8" xfId="1903"/>
    <cellStyle name="Примечание 2 6 8 2" xfId="1904"/>
    <cellStyle name="Примечание 2 6 8 3" xfId="1905"/>
    <cellStyle name="Примечание 2 6 9" xfId="1906"/>
    <cellStyle name="Примечание 2 6 9 2" xfId="1907"/>
    <cellStyle name="Примечание 2 6 9 3" xfId="1908"/>
    <cellStyle name="Примечание 2 7" xfId="1909"/>
    <cellStyle name="Примечание 2 7 10" xfId="1910"/>
    <cellStyle name="Примечание 2 7 10 2" xfId="1911"/>
    <cellStyle name="Примечание 2 7 10 3" xfId="1912"/>
    <cellStyle name="Примечание 2 7 11" xfId="1913"/>
    <cellStyle name="Примечание 2 7 12" xfId="1914"/>
    <cellStyle name="Примечание 2 7 2" xfId="1915"/>
    <cellStyle name="Примечание 2 7 2 2" xfId="1916"/>
    <cellStyle name="Примечание 2 7 2 2 2" xfId="1917"/>
    <cellStyle name="Примечание 2 7 2 2 2 2" xfId="1918"/>
    <cellStyle name="Примечание 2 7 2 2 2 3" xfId="1919"/>
    <cellStyle name="Примечание 2 7 2 2 3" xfId="1920"/>
    <cellStyle name="Примечание 2 7 2 2 3 2" xfId="1921"/>
    <cellStyle name="Примечание 2 7 2 2 3 3" xfId="1922"/>
    <cellStyle name="Примечание 2 7 2 2 4" xfId="1923"/>
    <cellStyle name="Примечание 2 7 2 2 4 2" xfId="1924"/>
    <cellStyle name="Примечание 2 7 2 2 4 3" xfId="1925"/>
    <cellStyle name="Примечание 2 7 2 2 5" xfId="1926"/>
    <cellStyle name="Примечание 2 7 2 2 6" xfId="1927"/>
    <cellStyle name="Примечание 2 7 2 3" xfId="1928"/>
    <cellStyle name="Примечание 2 7 2 3 2" xfId="1929"/>
    <cellStyle name="Примечание 2 7 2 3 2 2" xfId="1930"/>
    <cellStyle name="Примечание 2 7 2 3 2 3" xfId="1931"/>
    <cellStyle name="Примечание 2 7 2 3 3" xfId="1932"/>
    <cellStyle name="Примечание 2 7 2 3 3 2" xfId="1933"/>
    <cellStyle name="Примечание 2 7 2 3 3 3" xfId="1934"/>
    <cellStyle name="Примечание 2 7 2 3 4" xfId="1935"/>
    <cellStyle name="Примечание 2 7 2 3 4 2" xfId="1936"/>
    <cellStyle name="Примечание 2 7 2 3 4 3" xfId="1937"/>
    <cellStyle name="Примечание 2 7 2 3 5" xfId="1938"/>
    <cellStyle name="Примечание 2 7 2 3 6" xfId="1939"/>
    <cellStyle name="Примечание 2 7 2 4" xfId="1940"/>
    <cellStyle name="Примечание 2 7 2 4 2" xfId="1941"/>
    <cellStyle name="Примечание 2 7 2 4 2 2" xfId="1942"/>
    <cellStyle name="Примечание 2 7 2 4 2 3" xfId="1943"/>
    <cellStyle name="Примечание 2 7 2 4 3" xfId="1944"/>
    <cellStyle name="Примечание 2 7 2 4 3 2" xfId="1945"/>
    <cellStyle name="Примечание 2 7 2 4 3 3" xfId="1946"/>
    <cellStyle name="Примечание 2 7 2 4 4" xfId="1947"/>
    <cellStyle name="Примечание 2 7 2 4 4 2" xfId="1948"/>
    <cellStyle name="Примечание 2 7 2 4 4 3" xfId="1949"/>
    <cellStyle name="Примечание 2 7 2 4 5" xfId="1950"/>
    <cellStyle name="Примечание 2 7 2 4 6" xfId="1951"/>
    <cellStyle name="Примечание 2 7 2 5" xfId="1952"/>
    <cellStyle name="Примечание 2 7 2 5 2" xfId="1953"/>
    <cellStyle name="Примечание 2 7 2 5 3" xfId="1954"/>
    <cellStyle name="Примечание 2 7 2 6" xfId="1955"/>
    <cellStyle name="Примечание 2 7 2 6 2" xfId="1956"/>
    <cellStyle name="Примечание 2 7 2 6 3" xfId="1957"/>
    <cellStyle name="Примечание 2 7 2 7" xfId="1958"/>
    <cellStyle name="Примечание 2 7 2 7 2" xfId="1959"/>
    <cellStyle name="Примечание 2 7 2 7 3" xfId="1960"/>
    <cellStyle name="Примечание 2 7 2 8" xfId="1961"/>
    <cellStyle name="Примечание 2 7 2 9" xfId="1962"/>
    <cellStyle name="Примечание 2 7 3" xfId="1963"/>
    <cellStyle name="Примечание 2 7 3 2" xfId="1964"/>
    <cellStyle name="Примечание 2 7 3 2 2" xfId="1965"/>
    <cellStyle name="Примечание 2 7 3 2 2 2" xfId="1966"/>
    <cellStyle name="Примечание 2 7 3 2 2 3" xfId="1967"/>
    <cellStyle name="Примечание 2 7 3 2 3" xfId="1968"/>
    <cellStyle name="Примечание 2 7 3 2 3 2" xfId="1969"/>
    <cellStyle name="Примечание 2 7 3 2 3 3" xfId="1970"/>
    <cellStyle name="Примечание 2 7 3 2 4" xfId="1971"/>
    <cellStyle name="Примечание 2 7 3 2 4 2" xfId="1972"/>
    <cellStyle name="Примечание 2 7 3 2 4 3" xfId="1973"/>
    <cellStyle name="Примечание 2 7 3 2 5" xfId="1974"/>
    <cellStyle name="Примечание 2 7 3 2 6" xfId="1975"/>
    <cellStyle name="Примечание 2 7 3 3" xfId="1976"/>
    <cellStyle name="Примечание 2 7 3 3 2" xfId="1977"/>
    <cellStyle name="Примечание 2 7 3 3 2 2" xfId="1978"/>
    <cellStyle name="Примечание 2 7 3 3 2 3" xfId="1979"/>
    <cellStyle name="Примечание 2 7 3 3 3" xfId="1980"/>
    <cellStyle name="Примечание 2 7 3 3 3 2" xfId="1981"/>
    <cellStyle name="Примечание 2 7 3 3 3 3" xfId="1982"/>
    <cellStyle name="Примечание 2 7 3 3 4" xfId="1983"/>
    <cellStyle name="Примечание 2 7 3 3 4 2" xfId="1984"/>
    <cellStyle name="Примечание 2 7 3 3 4 3" xfId="1985"/>
    <cellStyle name="Примечание 2 7 3 3 5" xfId="1986"/>
    <cellStyle name="Примечание 2 7 3 3 6" xfId="1987"/>
    <cellStyle name="Примечание 2 7 3 4" xfId="1988"/>
    <cellStyle name="Примечание 2 7 3 4 2" xfId="1989"/>
    <cellStyle name="Примечание 2 7 3 4 2 2" xfId="1990"/>
    <cellStyle name="Примечание 2 7 3 4 2 3" xfId="1991"/>
    <cellStyle name="Примечание 2 7 3 4 3" xfId="1992"/>
    <cellStyle name="Примечание 2 7 3 4 3 2" xfId="1993"/>
    <cellStyle name="Примечание 2 7 3 4 3 3" xfId="1994"/>
    <cellStyle name="Примечание 2 7 3 4 4" xfId="1995"/>
    <cellStyle name="Примечание 2 7 3 4 4 2" xfId="1996"/>
    <cellStyle name="Примечание 2 7 3 4 4 3" xfId="1997"/>
    <cellStyle name="Примечание 2 7 3 4 5" xfId="1998"/>
    <cellStyle name="Примечание 2 7 3 4 6" xfId="1999"/>
    <cellStyle name="Примечание 2 7 3 5" xfId="2000"/>
    <cellStyle name="Примечание 2 7 3 5 2" xfId="2001"/>
    <cellStyle name="Примечание 2 7 3 5 3" xfId="2002"/>
    <cellStyle name="Примечание 2 7 3 6" xfId="2003"/>
    <cellStyle name="Примечание 2 7 3 6 2" xfId="2004"/>
    <cellStyle name="Примечание 2 7 3 6 3" xfId="2005"/>
    <cellStyle name="Примечание 2 7 3 7" xfId="2006"/>
    <cellStyle name="Примечание 2 7 3 7 2" xfId="2007"/>
    <cellStyle name="Примечание 2 7 3 7 3" xfId="2008"/>
    <cellStyle name="Примечание 2 7 3 8" xfId="2009"/>
    <cellStyle name="Примечание 2 7 3 9" xfId="2010"/>
    <cellStyle name="Примечание 2 7 4" xfId="2011"/>
    <cellStyle name="Примечание 2 7 4 2" xfId="2012"/>
    <cellStyle name="Примечание 2 7 4 2 2" xfId="2013"/>
    <cellStyle name="Примечание 2 7 4 2 2 2" xfId="2014"/>
    <cellStyle name="Примечание 2 7 4 2 2 3" xfId="2015"/>
    <cellStyle name="Примечание 2 7 4 2 3" xfId="2016"/>
    <cellStyle name="Примечание 2 7 4 2 3 2" xfId="2017"/>
    <cellStyle name="Примечание 2 7 4 2 3 3" xfId="2018"/>
    <cellStyle name="Примечание 2 7 4 2 4" xfId="2019"/>
    <cellStyle name="Примечание 2 7 4 2 4 2" xfId="2020"/>
    <cellStyle name="Примечание 2 7 4 2 4 3" xfId="2021"/>
    <cellStyle name="Примечание 2 7 4 2 5" xfId="2022"/>
    <cellStyle name="Примечание 2 7 4 2 6" xfId="2023"/>
    <cellStyle name="Примечание 2 7 4 3" xfId="2024"/>
    <cellStyle name="Примечание 2 7 4 3 2" xfId="2025"/>
    <cellStyle name="Примечание 2 7 4 3 2 2" xfId="2026"/>
    <cellStyle name="Примечание 2 7 4 3 2 3" xfId="2027"/>
    <cellStyle name="Примечание 2 7 4 3 3" xfId="2028"/>
    <cellStyle name="Примечание 2 7 4 3 3 2" xfId="2029"/>
    <cellStyle name="Примечание 2 7 4 3 3 3" xfId="2030"/>
    <cellStyle name="Примечание 2 7 4 3 4" xfId="2031"/>
    <cellStyle name="Примечание 2 7 4 3 4 2" xfId="2032"/>
    <cellStyle name="Примечание 2 7 4 3 4 3" xfId="2033"/>
    <cellStyle name="Примечание 2 7 4 3 5" xfId="2034"/>
    <cellStyle name="Примечание 2 7 4 3 6" xfId="2035"/>
    <cellStyle name="Примечание 2 7 4 4" xfId="2036"/>
    <cellStyle name="Примечание 2 7 4 4 2" xfId="2037"/>
    <cellStyle name="Примечание 2 7 4 4 2 2" xfId="2038"/>
    <cellStyle name="Примечание 2 7 4 4 2 3" xfId="2039"/>
    <cellStyle name="Примечание 2 7 4 4 3" xfId="2040"/>
    <cellStyle name="Примечание 2 7 4 4 3 2" xfId="2041"/>
    <cellStyle name="Примечание 2 7 4 4 3 3" xfId="2042"/>
    <cellStyle name="Примечание 2 7 4 4 4" xfId="2043"/>
    <cellStyle name="Примечание 2 7 4 4 4 2" xfId="2044"/>
    <cellStyle name="Примечание 2 7 4 4 4 3" xfId="2045"/>
    <cellStyle name="Примечание 2 7 4 4 5" xfId="2046"/>
    <cellStyle name="Примечание 2 7 4 4 6" xfId="2047"/>
    <cellStyle name="Примечание 2 7 4 5" xfId="2048"/>
    <cellStyle name="Примечание 2 7 4 5 2" xfId="2049"/>
    <cellStyle name="Примечание 2 7 4 5 3" xfId="2050"/>
    <cellStyle name="Примечание 2 7 4 6" xfId="2051"/>
    <cellStyle name="Примечание 2 7 4 6 2" xfId="2052"/>
    <cellStyle name="Примечание 2 7 4 6 3" xfId="2053"/>
    <cellStyle name="Примечание 2 7 4 7" xfId="2054"/>
    <cellStyle name="Примечание 2 7 4 7 2" xfId="2055"/>
    <cellStyle name="Примечание 2 7 4 7 3" xfId="2056"/>
    <cellStyle name="Примечание 2 7 4 8" xfId="2057"/>
    <cellStyle name="Примечание 2 7 4 9" xfId="2058"/>
    <cellStyle name="Примечание 2 7 5" xfId="2059"/>
    <cellStyle name="Примечание 2 7 5 2" xfId="2060"/>
    <cellStyle name="Примечание 2 7 5 2 2" xfId="2061"/>
    <cellStyle name="Примечание 2 7 5 2 3" xfId="2062"/>
    <cellStyle name="Примечание 2 7 5 3" xfId="2063"/>
    <cellStyle name="Примечание 2 7 5 3 2" xfId="2064"/>
    <cellStyle name="Примечание 2 7 5 3 3" xfId="2065"/>
    <cellStyle name="Примечание 2 7 5 4" xfId="2066"/>
    <cellStyle name="Примечание 2 7 5 4 2" xfId="2067"/>
    <cellStyle name="Примечание 2 7 5 4 3" xfId="2068"/>
    <cellStyle name="Примечание 2 7 5 5" xfId="2069"/>
    <cellStyle name="Примечание 2 7 5 6" xfId="2070"/>
    <cellStyle name="Примечание 2 7 6" xfId="2071"/>
    <cellStyle name="Примечание 2 7 6 2" xfId="2072"/>
    <cellStyle name="Примечание 2 7 6 2 2" xfId="2073"/>
    <cellStyle name="Примечание 2 7 6 2 3" xfId="2074"/>
    <cellStyle name="Примечание 2 7 6 3" xfId="2075"/>
    <cellStyle name="Примечание 2 7 6 3 2" xfId="2076"/>
    <cellStyle name="Примечание 2 7 6 3 3" xfId="2077"/>
    <cellStyle name="Примечание 2 7 6 4" xfId="2078"/>
    <cellStyle name="Примечание 2 7 6 4 2" xfId="2079"/>
    <cellStyle name="Примечание 2 7 6 4 3" xfId="2080"/>
    <cellStyle name="Примечание 2 7 6 5" xfId="2081"/>
    <cellStyle name="Примечание 2 7 6 6" xfId="2082"/>
    <cellStyle name="Примечание 2 7 7" xfId="2083"/>
    <cellStyle name="Примечание 2 7 7 2" xfId="2084"/>
    <cellStyle name="Примечание 2 7 7 2 2" xfId="2085"/>
    <cellStyle name="Примечание 2 7 7 2 3" xfId="2086"/>
    <cellStyle name="Примечание 2 7 7 3" xfId="2087"/>
    <cellStyle name="Примечание 2 7 7 3 2" xfId="2088"/>
    <cellStyle name="Примечание 2 7 7 3 3" xfId="2089"/>
    <cellStyle name="Примечание 2 7 7 4" xfId="2090"/>
    <cellStyle name="Примечание 2 7 7 4 2" xfId="2091"/>
    <cellStyle name="Примечание 2 7 7 4 3" xfId="2092"/>
    <cellStyle name="Примечание 2 7 7 5" xfId="2093"/>
    <cellStyle name="Примечание 2 7 7 6" xfId="2094"/>
    <cellStyle name="Примечание 2 7 8" xfId="2095"/>
    <cellStyle name="Примечание 2 7 8 2" xfId="2096"/>
    <cellStyle name="Примечание 2 7 8 3" xfId="2097"/>
    <cellStyle name="Примечание 2 7 9" xfId="2098"/>
    <cellStyle name="Примечание 2 7 9 2" xfId="2099"/>
    <cellStyle name="Примечание 2 7 9 3" xfId="2100"/>
    <cellStyle name="Примечание 2 8" xfId="2101"/>
    <cellStyle name="Примечание 2 8 10" xfId="2102"/>
    <cellStyle name="Примечание 2 8 10 2" xfId="2103"/>
    <cellStyle name="Примечание 2 8 10 3" xfId="2104"/>
    <cellStyle name="Примечание 2 8 11" xfId="2105"/>
    <cellStyle name="Примечание 2 8 12" xfId="2106"/>
    <cellStyle name="Примечание 2 8 2" xfId="2107"/>
    <cellStyle name="Примечание 2 8 2 2" xfId="2108"/>
    <cellStyle name="Примечание 2 8 2 2 2" xfId="2109"/>
    <cellStyle name="Примечание 2 8 2 2 2 2" xfId="2110"/>
    <cellStyle name="Примечание 2 8 2 2 2 3" xfId="2111"/>
    <cellStyle name="Примечание 2 8 2 2 3" xfId="2112"/>
    <cellStyle name="Примечание 2 8 2 2 3 2" xfId="2113"/>
    <cellStyle name="Примечание 2 8 2 2 3 3" xfId="2114"/>
    <cellStyle name="Примечание 2 8 2 2 4" xfId="2115"/>
    <cellStyle name="Примечание 2 8 2 2 4 2" xfId="2116"/>
    <cellStyle name="Примечание 2 8 2 2 4 3" xfId="2117"/>
    <cellStyle name="Примечание 2 8 2 2 5" xfId="2118"/>
    <cellStyle name="Примечание 2 8 2 2 6" xfId="2119"/>
    <cellStyle name="Примечание 2 8 2 3" xfId="2120"/>
    <cellStyle name="Примечание 2 8 2 3 2" xfId="2121"/>
    <cellStyle name="Примечание 2 8 2 3 2 2" xfId="2122"/>
    <cellStyle name="Примечание 2 8 2 3 2 3" xfId="2123"/>
    <cellStyle name="Примечание 2 8 2 3 3" xfId="2124"/>
    <cellStyle name="Примечание 2 8 2 3 3 2" xfId="2125"/>
    <cellStyle name="Примечание 2 8 2 3 3 3" xfId="2126"/>
    <cellStyle name="Примечание 2 8 2 3 4" xfId="2127"/>
    <cellStyle name="Примечание 2 8 2 3 4 2" xfId="2128"/>
    <cellStyle name="Примечание 2 8 2 3 4 3" xfId="2129"/>
    <cellStyle name="Примечание 2 8 2 3 5" xfId="2130"/>
    <cellStyle name="Примечание 2 8 2 3 6" xfId="2131"/>
    <cellStyle name="Примечание 2 8 2 4" xfId="2132"/>
    <cellStyle name="Примечание 2 8 2 4 2" xfId="2133"/>
    <cellStyle name="Примечание 2 8 2 4 2 2" xfId="2134"/>
    <cellStyle name="Примечание 2 8 2 4 2 3" xfId="2135"/>
    <cellStyle name="Примечание 2 8 2 4 3" xfId="2136"/>
    <cellStyle name="Примечание 2 8 2 4 3 2" xfId="2137"/>
    <cellStyle name="Примечание 2 8 2 4 3 3" xfId="2138"/>
    <cellStyle name="Примечание 2 8 2 4 4" xfId="2139"/>
    <cellStyle name="Примечание 2 8 2 4 4 2" xfId="2140"/>
    <cellStyle name="Примечание 2 8 2 4 4 3" xfId="2141"/>
    <cellStyle name="Примечание 2 8 2 4 5" xfId="2142"/>
    <cellStyle name="Примечание 2 8 2 4 6" xfId="2143"/>
    <cellStyle name="Примечание 2 8 2 5" xfId="2144"/>
    <cellStyle name="Примечание 2 8 2 5 2" xfId="2145"/>
    <cellStyle name="Примечание 2 8 2 5 3" xfId="2146"/>
    <cellStyle name="Примечание 2 8 2 6" xfId="2147"/>
    <cellStyle name="Примечание 2 8 2 6 2" xfId="2148"/>
    <cellStyle name="Примечание 2 8 2 6 3" xfId="2149"/>
    <cellStyle name="Примечание 2 8 2 7" xfId="2150"/>
    <cellStyle name="Примечание 2 8 2 7 2" xfId="2151"/>
    <cellStyle name="Примечание 2 8 2 7 3" xfId="2152"/>
    <cellStyle name="Примечание 2 8 2 8" xfId="2153"/>
    <cellStyle name="Примечание 2 8 2 9" xfId="2154"/>
    <cellStyle name="Примечание 2 8 3" xfId="2155"/>
    <cellStyle name="Примечание 2 8 3 2" xfId="2156"/>
    <cellStyle name="Примечание 2 8 3 2 2" xfId="2157"/>
    <cellStyle name="Примечание 2 8 3 2 2 2" xfId="2158"/>
    <cellStyle name="Примечание 2 8 3 2 2 3" xfId="2159"/>
    <cellStyle name="Примечание 2 8 3 2 3" xfId="2160"/>
    <cellStyle name="Примечание 2 8 3 2 3 2" xfId="2161"/>
    <cellStyle name="Примечание 2 8 3 2 3 3" xfId="2162"/>
    <cellStyle name="Примечание 2 8 3 2 4" xfId="2163"/>
    <cellStyle name="Примечание 2 8 3 2 4 2" xfId="2164"/>
    <cellStyle name="Примечание 2 8 3 2 4 3" xfId="2165"/>
    <cellStyle name="Примечание 2 8 3 2 5" xfId="2166"/>
    <cellStyle name="Примечание 2 8 3 2 6" xfId="2167"/>
    <cellStyle name="Примечание 2 8 3 3" xfId="2168"/>
    <cellStyle name="Примечание 2 8 3 3 2" xfId="2169"/>
    <cellStyle name="Примечание 2 8 3 3 2 2" xfId="2170"/>
    <cellStyle name="Примечание 2 8 3 3 2 3" xfId="2171"/>
    <cellStyle name="Примечание 2 8 3 3 3" xfId="2172"/>
    <cellStyle name="Примечание 2 8 3 3 3 2" xfId="2173"/>
    <cellStyle name="Примечание 2 8 3 3 3 3" xfId="2174"/>
    <cellStyle name="Примечание 2 8 3 3 4" xfId="2175"/>
    <cellStyle name="Примечание 2 8 3 3 4 2" xfId="2176"/>
    <cellStyle name="Примечание 2 8 3 3 4 3" xfId="2177"/>
    <cellStyle name="Примечание 2 8 3 3 5" xfId="2178"/>
    <cellStyle name="Примечание 2 8 3 3 6" xfId="2179"/>
    <cellStyle name="Примечание 2 8 3 4" xfId="2180"/>
    <cellStyle name="Примечание 2 8 3 4 2" xfId="2181"/>
    <cellStyle name="Примечание 2 8 3 4 2 2" xfId="2182"/>
    <cellStyle name="Примечание 2 8 3 4 2 3" xfId="2183"/>
    <cellStyle name="Примечание 2 8 3 4 3" xfId="2184"/>
    <cellStyle name="Примечание 2 8 3 4 3 2" xfId="2185"/>
    <cellStyle name="Примечание 2 8 3 4 3 3" xfId="2186"/>
    <cellStyle name="Примечание 2 8 3 4 4" xfId="2187"/>
    <cellStyle name="Примечание 2 8 3 4 4 2" xfId="2188"/>
    <cellStyle name="Примечание 2 8 3 4 4 3" xfId="2189"/>
    <cellStyle name="Примечание 2 8 3 4 5" xfId="2190"/>
    <cellStyle name="Примечание 2 8 3 4 6" xfId="2191"/>
    <cellStyle name="Примечание 2 8 3 5" xfId="2192"/>
    <cellStyle name="Примечание 2 8 3 5 2" xfId="2193"/>
    <cellStyle name="Примечание 2 8 3 5 3" xfId="2194"/>
    <cellStyle name="Примечание 2 8 3 6" xfId="2195"/>
    <cellStyle name="Примечание 2 8 3 6 2" xfId="2196"/>
    <cellStyle name="Примечание 2 8 3 6 3" xfId="2197"/>
    <cellStyle name="Примечание 2 8 3 7" xfId="2198"/>
    <cellStyle name="Примечание 2 8 3 7 2" xfId="2199"/>
    <cellStyle name="Примечание 2 8 3 7 3" xfId="2200"/>
    <cellStyle name="Примечание 2 8 3 8" xfId="2201"/>
    <cellStyle name="Примечание 2 8 3 9" xfId="2202"/>
    <cellStyle name="Примечание 2 8 4" xfId="2203"/>
    <cellStyle name="Примечание 2 8 4 2" xfId="2204"/>
    <cellStyle name="Примечание 2 8 4 2 2" xfId="2205"/>
    <cellStyle name="Примечание 2 8 4 2 2 2" xfId="2206"/>
    <cellStyle name="Примечание 2 8 4 2 2 3" xfId="2207"/>
    <cellStyle name="Примечание 2 8 4 2 3" xfId="2208"/>
    <cellStyle name="Примечание 2 8 4 2 3 2" xfId="2209"/>
    <cellStyle name="Примечание 2 8 4 2 3 3" xfId="2210"/>
    <cellStyle name="Примечание 2 8 4 2 4" xfId="2211"/>
    <cellStyle name="Примечание 2 8 4 2 4 2" xfId="2212"/>
    <cellStyle name="Примечание 2 8 4 2 4 3" xfId="2213"/>
    <cellStyle name="Примечание 2 8 4 2 5" xfId="2214"/>
    <cellStyle name="Примечание 2 8 4 2 6" xfId="2215"/>
    <cellStyle name="Примечание 2 8 4 3" xfId="2216"/>
    <cellStyle name="Примечание 2 8 4 3 2" xfId="2217"/>
    <cellStyle name="Примечание 2 8 4 3 2 2" xfId="2218"/>
    <cellStyle name="Примечание 2 8 4 3 2 3" xfId="2219"/>
    <cellStyle name="Примечание 2 8 4 3 3" xfId="2220"/>
    <cellStyle name="Примечание 2 8 4 3 3 2" xfId="2221"/>
    <cellStyle name="Примечание 2 8 4 3 3 3" xfId="2222"/>
    <cellStyle name="Примечание 2 8 4 3 4" xfId="2223"/>
    <cellStyle name="Примечание 2 8 4 3 4 2" xfId="2224"/>
    <cellStyle name="Примечание 2 8 4 3 4 3" xfId="2225"/>
    <cellStyle name="Примечание 2 8 4 3 5" xfId="2226"/>
    <cellStyle name="Примечание 2 8 4 3 6" xfId="2227"/>
    <cellStyle name="Примечание 2 8 4 4" xfId="2228"/>
    <cellStyle name="Примечание 2 8 4 4 2" xfId="2229"/>
    <cellStyle name="Примечание 2 8 4 4 2 2" xfId="2230"/>
    <cellStyle name="Примечание 2 8 4 4 2 3" xfId="2231"/>
    <cellStyle name="Примечание 2 8 4 4 3" xfId="2232"/>
    <cellStyle name="Примечание 2 8 4 4 3 2" xfId="2233"/>
    <cellStyle name="Примечание 2 8 4 4 3 3" xfId="2234"/>
    <cellStyle name="Примечание 2 8 4 4 4" xfId="2235"/>
    <cellStyle name="Примечание 2 8 4 4 4 2" xfId="2236"/>
    <cellStyle name="Примечание 2 8 4 4 4 3" xfId="2237"/>
    <cellStyle name="Примечание 2 8 4 4 5" xfId="2238"/>
    <cellStyle name="Примечание 2 8 4 4 6" xfId="2239"/>
    <cellStyle name="Примечание 2 8 4 5" xfId="2240"/>
    <cellStyle name="Примечание 2 8 4 5 2" xfId="2241"/>
    <cellStyle name="Примечание 2 8 4 5 3" xfId="2242"/>
    <cellStyle name="Примечание 2 8 4 6" xfId="2243"/>
    <cellStyle name="Примечание 2 8 4 6 2" xfId="2244"/>
    <cellStyle name="Примечание 2 8 4 6 3" xfId="2245"/>
    <cellStyle name="Примечание 2 8 4 7" xfId="2246"/>
    <cellStyle name="Примечание 2 8 4 7 2" xfId="2247"/>
    <cellStyle name="Примечание 2 8 4 7 3" xfId="2248"/>
    <cellStyle name="Примечание 2 8 4 8" xfId="2249"/>
    <cellStyle name="Примечание 2 8 4 9" xfId="2250"/>
    <cellStyle name="Примечание 2 8 5" xfId="2251"/>
    <cellStyle name="Примечание 2 8 5 2" xfId="2252"/>
    <cellStyle name="Примечание 2 8 5 2 2" xfId="2253"/>
    <cellStyle name="Примечание 2 8 5 2 3" xfId="2254"/>
    <cellStyle name="Примечание 2 8 5 3" xfId="2255"/>
    <cellStyle name="Примечание 2 8 5 3 2" xfId="2256"/>
    <cellStyle name="Примечание 2 8 5 3 3" xfId="2257"/>
    <cellStyle name="Примечание 2 8 5 4" xfId="2258"/>
    <cellStyle name="Примечание 2 8 5 4 2" xfId="2259"/>
    <cellStyle name="Примечание 2 8 5 4 3" xfId="2260"/>
    <cellStyle name="Примечание 2 8 5 5" xfId="2261"/>
    <cellStyle name="Примечание 2 8 5 6" xfId="2262"/>
    <cellStyle name="Примечание 2 8 6" xfId="2263"/>
    <cellStyle name="Примечание 2 8 6 2" xfId="2264"/>
    <cellStyle name="Примечание 2 8 6 2 2" xfId="2265"/>
    <cellStyle name="Примечание 2 8 6 2 3" xfId="2266"/>
    <cellStyle name="Примечание 2 8 6 3" xfId="2267"/>
    <cellStyle name="Примечание 2 8 6 3 2" xfId="2268"/>
    <cellStyle name="Примечание 2 8 6 3 3" xfId="2269"/>
    <cellStyle name="Примечание 2 8 6 4" xfId="2270"/>
    <cellStyle name="Примечание 2 8 6 4 2" xfId="2271"/>
    <cellStyle name="Примечание 2 8 6 4 3" xfId="2272"/>
    <cellStyle name="Примечание 2 8 6 5" xfId="2273"/>
    <cellStyle name="Примечание 2 8 6 6" xfId="2274"/>
    <cellStyle name="Примечание 2 8 7" xfId="2275"/>
    <cellStyle name="Примечание 2 8 7 2" xfId="2276"/>
    <cellStyle name="Примечание 2 8 7 2 2" xfId="2277"/>
    <cellStyle name="Примечание 2 8 7 2 3" xfId="2278"/>
    <cellStyle name="Примечание 2 8 7 3" xfId="2279"/>
    <cellStyle name="Примечание 2 8 7 3 2" xfId="2280"/>
    <cellStyle name="Примечание 2 8 7 3 3" xfId="2281"/>
    <cellStyle name="Примечание 2 8 7 4" xfId="2282"/>
    <cellStyle name="Примечание 2 8 7 4 2" xfId="2283"/>
    <cellStyle name="Примечание 2 8 7 4 3" xfId="2284"/>
    <cellStyle name="Примечание 2 8 7 5" xfId="2285"/>
    <cellStyle name="Примечание 2 8 7 6" xfId="2286"/>
    <cellStyle name="Примечание 2 8 8" xfId="2287"/>
    <cellStyle name="Примечание 2 8 8 2" xfId="2288"/>
    <cellStyle name="Примечание 2 8 8 3" xfId="2289"/>
    <cellStyle name="Примечание 2 8 9" xfId="2290"/>
    <cellStyle name="Примечание 2 8 9 2" xfId="2291"/>
    <cellStyle name="Примечание 2 8 9 3" xfId="2292"/>
    <cellStyle name="Примечание 2 9" xfId="2293"/>
    <cellStyle name="Примечание 2 9 10" xfId="2294"/>
    <cellStyle name="Примечание 2 9 10 2" xfId="2295"/>
    <cellStyle name="Примечание 2 9 10 3" xfId="2296"/>
    <cellStyle name="Примечание 2 9 11" xfId="2297"/>
    <cellStyle name="Примечание 2 9 12" xfId="2298"/>
    <cellStyle name="Примечание 2 9 2" xfId="2299"/>
    <cellStyle name="Примечание 2 9 2 2" xfId="2300"/>
    <cellStyle name="Примечание 2 9 2 2 2" xfId="2301"/>
    <cellStyle name="Примечание 2 9 2 2 2 2" xfId="2302"/>
    <cellStyle name="Примечание 2 9 2 2 2 3" xfId="2303"/>
    <cellStyle name="Примечание 2 9 2 2 3" xfId="2304"/>
    <cellStyle name="Примечание 2 9 2 2 3 2" xfId="2305"/>
    <cellStyle name="Примечание 2 9 2 2 3 3" xfId="2306"/>
    <cellStyle name="Примечание 2 9 2 2 4" xfId="2307"/>
    <cellStyle name="Примечание 2 9 2 2 4 2" xfId="2308"/>
    <cellStyle name="Примечание 2 9 2 2 4 3" xfId="2309"/>
    <cellStyle name="Примечание 2 9 2 2 5" xfId="2310"/>
    <cellStyle name="Примечание 2 9 2 2 6" xfId="2311"/>
    <cellStyle name="Примечание 2 9 2 3" xfId="2312"/>
    <cellStyle name="Примечание 2 9 2 3 2" xfId="2313"/>
    <cellStyle name="Примечание 2 9 2 3 2 2" xfId="2314"/>
    <cellStyle name="Примечание 2 9 2 3 2 3" xfId="2315"/>
    <cellStyle name="Примечание 2 9 2 3 3" xfId="2316"/>
    <cellStyle name="Примечание 2 9 2 3 3 2" xfId="2317"/>
    <cellStyle name="Примечание 2 9 2 3 3 3" xfId="2318"/>
    <cellStyle name="Примечание 2 9 2 3 4" xfId="2319"/>
    <cellStyle name="Примечание 2 9 2 3 4 2" xfId="2320"/>
    <cellStyle name="Примечание 2 9 2 3 4 3" xfId="2321"/>
    <cellStyle name="Примечание 2 9 2 3 5" xfId="2322"/>
    <cellStyle name="Примечание 2 9 2 3 6" xfId="2323"/>
    <cellStyle name="Примечание 2 9 2 4" xfId="2324"/>
    <cellStyle name="Примечание 2 9 2 4 2" xfId="2325"/>
    <cellStyle name="Примечание 2 9 2 4 2 2" xfId="2326"/>
    <cellStyle name="Примечание 2 9 2 4 2 3" xfId="2327"/>
    <cellStyle name="Примечание 2 9 2 4 3" xfId="2328"/>
    <cellStyle name="Примечание 2 9 2 4 3 2" xfId="2329"/>
    <cellStyle name="Примечание 2 9 2 4 3 3" xfId="2330"/>
    <cellStyle name="Примечание 2 9 2 4 4" xfId="2331"/>
    <cellStyle name="Примечание 2 9 2 4 4 2" xfId="2332"/>
    <cellStyle name="Примечание 2 9 2 4 4 3" xfId="2333"/>
    <cellStyle name="Примечание 2 9 2 4 5" xfId="2334"/>
    <cellStyle name="Примечание 2 9 2 4 6" xfId="2335"/>
    <cellStyle name="Примечание 2 9 2 5" xfId="2336"/>
    <cellStyle name="Примечание 2 9 2 5 2" xfId="2337"/>
    <cellStyle name="Примечание 2 9 2 5 3" xfId="2338"/>
    <cellStyle name="Примечание 2 9 2 6" xfId="2339"/>
    <cellStyle name="Примечание 2 9 2 6 2" xfId="2340"/>
    <cellStyle name="Примечание 2 9 2 6 3" xfId="2341"/>
    <cellStyle name="Примечание 2 9 2 7" xfId="2342"/>
    <cellStyle name="Примечание 2 9 2 7 2" xfId="2343"/>
    <cellStyle name="Примечание 2 9 2 7 3" xfId="2344"/>
    <cellStyle name="Примечание 2 9 2 8" xfId="2345"/>
    <cellStyle name="Примечание 2 9 2 9" xfId="2346"/>
    <cellStyle name="Примечание 2 9 3" xfId="2347"/>
    <cellStyle name="Примечание 2 9 3 2" xfId="2348"/>
    <cellStyle name="Примечание 2 9 3 2 2" xfId="2349"/>
    <cellStyle name="Примечание 2 9 3 2 2 2" xfId="2350"/>
    <cellStyle name="Примечание 2 9 3 2 2 3" xfId="2351"/>
    <cellStyle name="Примечание 2 9 3 2 3" xfId="2352"/>
    <cellStyle name="Примечание 2 9 3 2 3 2" xfId="2353"/>
    <cellStyle name="Примечание 2 9 3 2 3 3" xfId="2354"/>
    <cellStyle name="Примечание 2 9 3 2 4" xfId="2355"/>
    <cellStyle name="Примечание 2 9 3 2 4 2" xfId="2356"/>
    <cellStyle name="Примечание 2 9 3 2 4 3" xfId="2357"/>
    <cellStyle name="Примечание 2 9 3 2 5" xfId="2358"/>
    <cellStyle name="Примечание 2 9 3 2 6" xfId="2359"/>
    <cellStyle name="Примечание 2 9 3 3" xfId="2360"/>
    <cellStyle name="Примечание 2 9 3 3 2" xfId="2361"/>
    <cellStyle name="Примечание 2 9 3 3 2 2" xfId="2362"/>
    <cellStyle name="Примечание 2 9 3 3 2 3" xfId="2363"/>
    <cellStyle name="Примечание 2 9 3 3 3" xfId="2364"/>
    <cellStyle name="Примечание 2 9 3 3 3 2" xfId="2365"/>
    <cellStyle name="Примечание 2 9 3 3 3 3" xfId="2366"/>
    <cellStyle name="Примечание 2 9 3 3 4" xfId="2367"/>
    <cellStyle name="Примечание 2 9 3 3 4 2" xfId="2368"/>
    <cellStyle name="Примечание 2 9 3 3 4 3" xfId="2369"/>
    <cellStyle name="Примечание 2 9 3 3 5" xfId="2370"/>
    <cellStyle name="Примечание 2 9 3 3 6" xfId="2371"/>
    <cellStyle name="Примечание 2 9 3 4" xfId="2372"/>
    <cellStyle name="Примечание 2 9 3 4 2" xfId="2373"/>
    <cellStyle name="Примечание 2 9 3 4 2 2" xfId="2374"/>
    <cellStyle name="Примечание 2 9 3 4 2 3" xfId="2375"/>
    <cellStyle name="Примечание 2 9 3 4 3" xfId="2376"/>
    <cellStyle name="Примечание 2 9 3 4 3 2" xfId="2377"/>
    <cellStyle name="Примечание 2 9 3 4 3 3" xfId="2378"/>
    <cellStyle name="Примечание 2 9 3 4 4" xfId="2379"/>
    <cellStyle name="Примечание 2 9 3 4 4 2" xfId="2380"/>
    <cellStyle name="Примечание 2 9 3 4 4 3" xfId="2381"/>
    <cellStyle name="Примечание 2 9 3 4 5" xfId="2382"/>
    <cellStyle name="Примечание 2 9 3 4 6" xfId="2383"/>
    <cellStyle name="Примечание 2 9 3 5" xfId="2384"/>
    <cellStyle name="Примечание 2 9 3 5 2" xfId="2385"/>
    <cellStyle name="Примечание 2 9 3 5 3" xfId="2386"/>
    <cellStyle name="Примечание 2 9 3 6" xfId="2387"/>
    <cellStyle name="Примечание 2 9 3 6 2" xfId="2388"/>
    <cellStyle name="Примечание 2 9 3 6 3" xfId="2389"/>
    <cellStyle name="Примечание 2 9 3 7" xfId="2390"/>
    <cellStyle name="Примечание 2 9 3 7 2" xfId="2391"/>
    <cellStyle name="Примечание 2 9 3 7 3" xfId="2392"/>
    <cellStyle name="Примечание 2 9 3 8" xfId="2393"/>
    <cellStyle name="Примечание 2 9 3 9" xfId="2394"/>
    <cellStyle name="Примечание 2 9 4" xfId="2395"/>
    <cellStyle name="Примечание 2 9 4 2" xfId="2396"/>
    <cellStyle name="Примечание 2 9 4 2 2" xfId="2397"/>
    <cellStyle name="Примечание 2 9 4 2 2 2" xfId="2398"/>
    <cellStyle name="Примечание 2 9 4 2 2 3" xfId="2399"/>
    <cellStyle name="Примечание 2 9 4 2 3" xfId="2400"/>
    <cellStyle name="Примечание 2 9 4 2 3 2" xfId="2401"/>
    <cellStyle name="Примечание 2 9 4 2 3 3" xfId="2402"/>
    <cellStyle name="Примечание 2 9 4 2 4" xfId="2403"/>
    <cellStyle name="Примечание 2 9 4 2 4 2" xfId="2404"/>
    <cellStyle name="Примечание 2 9 4 2 4 3" xfId="2405"/>
    <cellStyle name="Примечание 2 9 4 2 5" xfId="2406"/>
    <cellStyle name="Примечание 2 9 4 2 6" xfId="2407"/>
    <cellStyle name="Примечание 2 9 4 3" xfId="2408"/>
    <cellStyle name="Примечание 2 9 4 3 2" xfId="2409"/>
    <cellStyle name="Примечание 2 9 4 3 2 2" xfId="2410"/>
    <cellStyle name="Примечание 2 9 4 3 2 3" xfId="2411"/>
    <cellStyle name="Примечание 2 9 4 3 3" xfId="2412"/>
    <cellStyle name="Примечание 2 9 4 3 3 2" xfId="2413"/>
    <cellStyle name="Примечание 2 9 4 3 3 3" xfId="2414"/>
    <cellStyle name="Примечание 2 9 4 3 4" xfId="2415"/>
    <cellStyle name="Примечание 2 9 4 3 4 2" xfId="2416"/>
    <cellStyle name="Примечание 2 9 4 3 4 3" xfId="2417"/>
    <cellStyle name="Примечание 2 9 4 3 5" xfId="2418"/>
    <cellStyle name="Примечание 2 9 4 3 6" xfId="2419"/>
    <cellStyle name="Примечание 2 9 4 4" xfId="2420"/>
    <cellStyle name="Примечание 2 9 4 4 2" xfId="2421"/>
    <cellStyle name="Примечание 2 9 4 4 2 2" xfId="2422"/>
    <cellStyle name="Примечание 2 9 4 4 2 3" xfId="2423"/>
    <cellStyle name="Примечание 2 9 4 4 3" xfId="2424"/>
    <cellStyle name="Примечание 2 9 4 4 3 2" xfId="2425"/>
    <cellStyle name="Примечание 2 9 4 4 3 3" xfId="2426"/>
    <cellStyle name="Примечание 2 9 4 4 4" xfId="2427"/>
    <cellStyle name="Примечание 2 9 4 4 4 2" xfId="2428"/>
    <cellStyle name="Примечание 2 9 4 4 4 3" xfId="2429"/>
    <cellStyle name="Примечание 2 9 4 4 5" xfId="2430"/>
    <cellStyle name="Примечание 2 9 4 4 6" xfId="2431"/>
    <cellStyle name="Примечание 2 9 4 5" xfId="2432"/>
    <cellStyle name="Примечание 2 9 4 5 2" xfId="2433"/>
    <cellStyle name="Примечание 2 9 4 5 3" xfId="2434"/>
    <cellStyle name="Примечание 2 9 4 6" xfId="2435"/>
    <cellStyle name="Примечание 2 9 4 6 2" xfId="2436"/>
    <cellStyle name="Примечание 2 9 4 6 3" xfId="2437"/>
    <cellStyle name="Примечание 2 9 4 7" xfId="2438"/>
    <cellStyle name="Примечание 2 9 4 7 2" xfId="2439"/>
    <cellStyle name="Примечание 2 9 4 7 3" xfId="2440"/>
    <cellStyle name="Примечание 2 9 4 8" xfId="2441"/>
    <cellStyle name="Примечание 2 9 4 9" xfId="2442"/>
    <cellStyle name="Примечание 2 9 5" xfId="2443"/>
    <cellStyle name="Примечание 2 9 5 2" xfId="2444"/>
    <cellStyle name="Примечание 2 9 5 2 2" xfId="2445"/>
    <cellStyle name="Примечание 2 9 5 2 3" xfId="2446"/>
    <cellStyle name="Примечание 2 9 5 3" xfId="2447"/>
    <cellStyle name="Примечание 2 9 5 3 2" xfId="2448"/>
    <cellStyle name="Примечание 2 9 5 3 3" xfId="2449"/>
    <cellStyle name="Примечание 2 9 5 4" xfId="2450"/>
    <cellStyle name="Примечание 2 9 5 4 2" xfId="2451"/>
    <cellStyle name="Примечание 2 9 5 4 3" xfId="2452"/>
    <cellStyle name="Примечание 2 9 5 5" xfId="2453"/>
    <cellStyle name="Примечание 2 9 5 6" xfId="2454"/>
    <cellStyle name="Примечание 2 9 6" xfId="2455"/>
    <cellStyle name="Примечание 2 9 6 2" xfId="2456"/>
    <cellStyle name="Примечание 2 9 6 2 2" xfId="2457"/>
    <cellStyle name="Примечание 2 9 6 2 3" xfId="2458"/>
    <cellStyle name="Примечание 2 9 6 3" xfId="2459"/>
    <cellStyle name="Примечание 2 9 6 3 2" xfId="2460"/>
    <cellStyle name="Примечание 2 9 6 3 3" xfId="2461"/>
    <cellStyle name="Примечание 2 9 6 4" xfId="2462"/>
    <cellStyle name="Примечание 2 9 6 4 2" xfId="2463"/>
    <cellStyle name="Примечание 2 9 6 4 3" xfId="2464"/>
    <cellStyle name="Примечание 2 9 6 5" xfId="2465"/>
    <cellStyle name="Примечание 2 9 6 6" xfId="2466"/>
    <cellStyle name="Примечание 2 9 7" xfId="2467"/>
    <cellStyle name="Примечание 2 9 7 2" xfId="2468"/>
    <cellStyle name="Примечание 2 9 7 2 2" xfId="2469"/>
    <cellStyle name="Примечание 2 9 7 2 3" xfId="2470"/>
    <cellStyle name="Примечание 2 9 7 3" xfId="2471"/>
    <cellStyle name="Примечание 2 9 7 3 2" xfId="2472"/>
    <cellStyle name="Примечание 2 9 7 3 3" xfId="2473"/>
    <cellStyle name="Примечание 2 9 7 4" xfId="2474"/>
    <cellStyle name="Примечание 2 9 7 4 2" xfId="2475"/>
    <cellStyle name="Примечание 2 9 7 4 3" xfId="2476"/>
    <cellStyle name="Примечание 2 9 7 5" xfId="2477"/>
    <cellStyle name="Примечание 2 9 7 6" xfId="2478"/>
    <cellStyle name="Примечание 2 9 8" xfId="2479"/>
    <cellStyle name="Примечание 2 9 8 2" xfId="2480"/>
    <cellStyle name="Примечание 2 9 8 3" xfId="2481"/>
    <cellStyle name="Примечание 2 9 9" xfId="2482"/>
    <cellStyle name="Примечание 2 9 9 2" xfId="2483"/>
    <cellStyle name="Примечание 2 9 9 3" xfId="2484"/>
    <cellStyle name="Примечание 3" xfId="2485"/>
    <cellStyle name="Примечание 3 10" xfId="2486"/>
    <cellStyle name="Примечание 3 10 2" xfId="2487"/>
    <cellStyle name="Примечание 3 10 3" xfId="2488"/>
    <cellStyle name="Примечание 3 11" xfId="2489"/>
    <cellStyle name="Примечание 3 12" xfId="2490"/>
    <cellStyle name="Примечание 3 2" xfId="2491"/>
    <cellStyle name="Примечание 3 2 2" xfId="2492"/>
    <cellStyle name="Примечание 3 2 2 2" xfId="2493"/>
    <cellStyle name="Примечание 3 2 2 2 2" xfId="2494"/>
    <cellStyle name="Примечание 3 2 2 2 3" xfId="2495"/>
    <cellStyle name="Примечание 3 2 2 3" xfId="2496"/>
    <cellStyle name="Примечание 3 2 2 3 2" xfId="2497"/>
    <cellStyle name="Примечание 3 2 2 3 3" xfId="2498"/>
    <cellStyle name="Примечание 3 2 2 4" xfId="2499"/>
    <cellStyle name="Примечание 3 2 2 4 2" xfId="2500"/>
    <cellStyle name="Примечание 3 2 2 4 3" xfId="2501"/>
    <cellStyle name="Примечание 3 2 2 5" xfId="2502"/>
    <cellStyle name="Примечание 3 2 2 6" xfId="2503"/>
    <cellStyle name="Примечание 3 2 3" xfId="2504"/>
    <cellStyle name="Примечание 3 2 3 2" xfId="2505"/>
    <cellStyle name="Примечание 3 2 3 2 2" xfId="2506"/>
    <cellStyle name="Примечание 3 2 3 2 3" xfId="2507"/>
    <cellStyle name="Примечание 3 2 3 3" xfId="2508"/>
    <cellStyle name="Примечание 3 2 3 3 2" xfId="2509"/>
    <cellStyle name="Примечание 3 2 3 3 3" xfId="2510"/>
    <cellStyle name="Примечание 3 2 3 4" xfId="2511"/>
    <cellStyle name="Примечание 3 2 3 4 2" xfId="2512"/>
    <cellStyle name="Примечание 3 2 3 4 3" xfId="2513"/>
    <cellStyle name="Примечание 3 2 3 5" xfId="2514"/>
    <cellStyle name="Примечание 3 2 3 6" xfId="2515"/>
    <cellStyle name="Примечание 3 2 4" xfId="2516"/>
    <cellStyle name="Примечание 3 2 4 2" xfId="2517"/>
    <cellStyle name="Примечание 3 2 4 2 2" xfId="2518"/>
    <cellStyle name="Примечание 3 2 4 2 3" xfId="2519"/>
    <cellStyle name="Примечание 3 2 4 3" xfId="2520"/>
    <cellStyle name="Примечание 3 2 4 3 2" xfId="2521"/>
    <cellStyle name="Примечание 3 2 4 3 3" xfId="2522"/>
    <cellStyle name="Примечание 3 2 4 4" xfId="2523"/>
    <cellStyle name="Примечание 3 2 4 4 2" xfId="2524"/>
    <cellStyle name="Примечание 3 2 4 4 3" xfId="2525"/>
    <cellStyle name="Примечание 3 2 4 5" xfId="2526"/>
    <cellStyle name="Примечание 3 2 4 6" xfId="2527"/>
    <cellStyle name="Примечание 3 2 5" xfId="2528"/>
    <cellStyle name="Примечание 3 2 5 2" xfId="2529"/>
    <cellStyle name="Примечание 3 2 5 3" xfId="2530"/>
    <cellStyle name="Примечание 3 2 6" xfId="2531"/>
    <cellStyle name="Примечание 3 2 6 2" xfId="2532"/>
    <cellStyle name="Примечание 3 2 6 3" xfId="2533"/>
    <cellStyle name="Примечание 3 2 7" xfId="2534"/>
    <cellStyle name="Примечание 3 2 7 2" xfId="2535"/>
    <cellStyle name="Примечание 3 2 7 3" xfId="2536"/>
    <cellStyle name="Примечание 3 2 8" xfId="2537"/>
    <cellStyle name="Примечание 3 2 9" xfId="2538"/>
    <cellStyle name="Примечание 3 3" xfId="2539"/>
    <cellStyle name="Примечание 3 3 2" xfId="2540"/>
    <cellStyle name="Примечание 3 3 2 2" xfId="2541"/>
    <cellStyle name="Примечание 3 3 2 2 2" xfId="2542"/>
    <cellStyle name="Примечание 3 3 2 2 3" xfId="2543"/>
    <cellStyle name="Примечание 3 3 2 3" xfId="2544"/>
    <cellStyle name="Примечание 3 3 2 3 2" xfId="2545"/>
    <cellStyle name="Примечание 3 3 2 3 3" xfId="2546"/>
    <cellStyle name="Примечание 3 3 2 4" xfId="2547"/>
    <cellStyle name="Примечание 3 3 2 4 2" xfId="2548"/>
    <cellStyle name="Примечание 3 3 2 4 3" xfId="2549"/>
    <cellStyle name="Примечание 3 3 2 5" xfId="2550"/>
    <cellStyle name="Примечание 3 3 2 6" xfId="2551"/>
    <cellStyle name="Примечание 3 3 3" xfId="2552"/>
    <cellStyle name="Примечание 3 3 3 2" xfId="2553"/>
    <cellStyle name="Примечание 3 3 3 2 2" xfId="2554"/>
    <cellStyle name="Примечание 3 3 3 2 3" xfId="2555"/>
    <cellStyle name="Примечание 3 3 3 3" xfId="2556"/>
    <cellStyle name="Примечание 3 3 3 3 2" xfId="2557"/>
    <cellStyle name="Примечание 3 3 3 3 3" xfId="2558"/>
    <cellStyle name="Примечание 3 3 3 4" xfId="2559"/>
    <cellStyle name="Примечание 3 3 3 4 2" xfId="2560"/>
    <cellStyle name="Примечание 3 3 3 4 3" xfId="2561"/>
    <cellStyle name="Примечание 3 3 3 5" xfId="2562"/>
    <cellStyle name="Примечание 3 3 3 6" xfId="2563"/>
    <cellStyle name="Примечание 3 3 4" xfId="2564"/>
    <cellStyle name="Примечание 3 3 4 2" xfId="2565"/>
    <cellStyle name="Примечание 3 3 4 2 2" xfId="2566"/>
    <cellStyle name="Примечание 3 3 4 2 3" xfId="2567"/>
    <cellStyle name="Примечание 3 3 4 3" xfId="2568"/>
    <cellStyle name="Примечание 3 3 4 3 2" xfId="2569"/>
    <cellStyle name="Примечание 3 3 4 3 3" xfId="2570"/>
    <cellStyle name="Примечание 3 3 4 4" xfId="2571"/>
    <cellStyle name="Примечание 3 3 4 4 2" xfId="2572"/>
    <cellStyle name="Примечание 3 3 4 4 3" xfId="2573"/>
    <cellStyle name="Примечание 3 3 4 5" xfId="2574"/>
    <cellStyle name="Примечание 3 3 4 6" xfId="2575"/>
    <cellStyle name="Примечание 3 3 5" xfId="2576"/>
    <cellStyle name="Примечание 3 3 5 2" xfId="2577"/>
    <cellStyle name="Примечание 3 3 5 3" xfId="2578"/>
    <cellStyle name="Примечание 3 3 6" xfId="2579"/>
    <cellStyle name="Примечание 3 3 6 2" xfId="2580"/>
    <cellStyle name="Примечание 3 3 6 3" xfId="2581"/>
    <cellStyle name="Примечание 3 3 7" xfId="2582"/>
    <cellStyle name="Примечание 3 3 7 2" xfId="2583"/>
    <cellStyle name="Примечание 3 3 7 3" xfId="2584"/>
    <cellStyle name="Примечание 3 3 8" xfId="2585"/>
    <cellStyle name="Примечание 3 3 9" xfId="2586"/>
    <cellStyle name="Примечание 3 4" xfId="2587"/>
    <cellStyle name="Примечание 3 4 2" xfId="2588"/>
    <cellStyle name="Примечание 3 4 2 2" xfId="2589"/>
    <cellStyle name="Примечание 3 4 2 2 2" xfId="2590"/>
    <cellStyle name="Примечание 3 4 2 2 3" xfId="2591"/>
    <cellStyle name="Примечание 3 4 2 3" xfId="2592"/>
    <cellStyle name="Примечание 3 4 2 3 2" xfId="2593"/>
    <cellStyle name="Примечание 3 4 2 3 3" xfId="2594"/>
    <cellStyle name="Примечание 3 4 2 4" xfId="2595"/>
    <cellStyle name="Примечание 3 4 2 4 2" xfId="2596"/>
    <cellStyle name="Примечание 3 4 2 4 3" xfId="2597"/>
    <cellStyle name="Примечание 3 4 2 5" xfId="2598"/>
    <cellStyle name="Примечание 3 4 2 6" xfId="2599"/>
    <cellStyle name="Примечание 3 4 3" xfId="2600"/>
    <cellStyle name="Примечание 3 4 3 2" xfId="2601"/>
    <cellStyle name="Примечание 3 4 3 2 2" xfId="2602"/>
    <cellStyle name="Примечание 3 4 3 2 3" xfId="2603"/>
    <cellStyle name="Примечание 3 4 3 3" xfId="2604"/>
    <cellStyle name="Примечание 3 4 3 3 2" xfId="2605"/>
    <cellStyle name="Примечание 3 4 3 3 3" xfId="2606"/>
    <cellStyle name="Примечание 3 4 3 4" xfId="2607"/>
    <cellStyle name="Примечание 3 4 3 4 2" xfId="2608"/>
    <cellStyle name="Примечание 3 4 3 4 3" xfId="2609"/>
    <cellStyle name="Примечание 3 4 3 5" xfId="2610"/>
    <cellStyle name="Примечание 3 4 3 6" xfId="2611"/>
    <cellStyle name="Примечание 3 4 4" xfId="2612"/>
    <cellStyle name="Примечание 3 4 4 2" xfId="2613"/>
    <cellStyle name="Примечание 3 4 4 2 2" xfId="2614"/>
    <cellStyle name="Примечание 3 4 4 2 3" xfId="2615"/>
    <cellStyle name="Примечание 3 4 4 3" xfId="2616"/>
    <cellStyle name="Примечание 3 4 4 3 2" xfId="2617"/>
    <cellStyle name="Примечание 3 4 4 3 3" xfId="2618"/>
    <cellStyle name="Примечание 3 4 4 4" xfId="2619"/>
    <cellStyle name="Примечание 3 4 4 4 2" xfId="2620"/>
    <cellStyle name="Примечание 3 4 4 4 3" xfId="2621"/>
    <cellStyle name="Примечание 3 4 4 5" xfId="2622"/>
    <cellStyle name="Примечание 3 4 4 6" xfId="2623"/>
    <cellStyle name="Примечание 3 4 5" xfId="2624"/>
    <cellStyle name="Примечание 3 4 5 2" xfId="2625"/>
    <cellStyle name="Примечание 3 4 5 3" xfId="2626"/>
    <cellStyle name="Примечание 3 4 6" xfId="2627"/>
    <cellStyle name="Примечание 3 4 6 2" xfId="2628"/>
    <cellStyle name="Примечание 3 4 6 3" xfId="2629"/>
    <cellStyle name="Примечание 3 4 7" xfId="2630"/>
    <cellStyle name="Примечание 3 4 7 2" xfId="2631"/>
    <cellStyle name="Примечание 3 4 7 3" xfId="2632"/>
    <cellStyle name="Примечание 3 4 8" xfId="2633"/>
    <cellStyle name="Примечание 3 4 9" xfId="2634"/>
    <cellStyle name="Примечание 3 5" xfId="2635"/>
    <cellStyle name="Примечание 3 5 2" xfId="2636"/>
    <cellStyle name="Примечание 3 5 2 2" xfId="2637"/>
    <cellStyle name="Примечание 3 5 2 3" xfId="2638"/>
    <cellStyle name="Примечание 3 5 3" xfId="2639"/>
    <cellStyle name="Примечание 3 5 3 2" xfId="2640"/>
    <cellStyle name="Примечание 3 5 3 3" xfId="2641"/>
    <cellStyle name="Примечание 3 5 4" xfId="2642"/>
    <cellStyle name="Примечание 3 5 4 2" xfId="2643"/>
    <cellStyle name="Примечание 3 5 4 3" xfId="2644"/>
    <cellStyle name="Примечание 3 5 5" xfId="2645"/>
    <cellStyle name="Примечание 3 5 6" xfId="2646"/>
    <cellStyle name="Примечание 3 6" xfId="2647"/>
    <cellStyle name="Примечание 3 6 2" xfId="2648"/>
    <cellStyle name="Примечание 3 6 2 2" xfId="2649"/>
    <cellStyle name="Примечание 3 6 2 3" xfId="2650"/>
    <cellStyle name="Примечание 3 6 3" xfId="2651"/>
    <cellStyle name="Примечание 3 6 3 2" xfId="2652"/>
    <cellStyle name="Примечание 3 6 3 3" xfId="2653"/>
    <cellStyle name="Примечание 3 6 4" xfId="2654"/>
    <cellStyle name="Примечание 3 6 4 2" xfId="2655"/>
    <cellStyle name="Примечание 3 6 4 3" xfId="2656"/>
    <cellStyle name="Примечание 3 6 5" xfId="2657"/>
    <cellStyle name="Примечание 3 6 6" xfId="2658"/>
    <cellStyle name="Примечание 3 7" xfId="2659"/>
    <cellStyle name="Примечание 3 7 2" xfId="2660"/>
    <cellStyle name="Примечание 3 7 2 2" xfId="2661"/>
    <cellStyle name="Примечание 3 7 2 3" xfId="2662"/>
    <cellStyle name="Примечание 3 7 3" xfId="2663"/>
    <cellStyle name="Примечание 3 7 3 2" xfId="2664"/>
    <cellStyle name="Примечание 3 7 3 3" xfId="2665"/>
    <cellStyle name="Примечание 3 7 4" xfId="2666"/>
    <cellStyle name="Примечание 3 7 4 2" xfId="2667"/>
    <cellStyle name="Примечание 3 7 4 3" xfId="2668"/>
    <cellStyle name="Примечание 3 7 5" xfId="2669"/>
    <cellStyle name="Примечание 3 7 6" xfId="2670"/>
    <cellStyle name="Примечание 3 8" xfId="2671"/>
    <cellStyle name="Примечание 3 8 2" xfId="2672"/>
    <cellStyle name="Примечание 3 8 3" xfId="2673"/>
    <cellStyle name="Примечание 3 9" xfId="2674"/>
    <cellStyle name="Примечание 3 9 2" xfId="2675"/>
    <cellStyle name="Примечание 3 9 3" xfId="2676"/>
    <cellStyle name="Примечание 4" xfId="2677"/>
    <cellStyle name="Примечание 4 10" xfId="2678"/>
    <cellStyle name="Примечание 4 10 2" xfId="2679"/>
    <cellStyle name="Примечание 4 10 3" xfId="2680"/>
    <cellStyle name="Примечание 4 11" xfId="2681"/>
    <cellStyle name="Примечание 4 12" xfId="2682"/>
    <cellStyle name="Примечание 4 2" xfId="2683"/>
    <cellStyle name="Примечание 4 2 2" xfId="2684"/>
    <cellStyle name="Примечание 4 2 2 2" xfId="2685"/>
    <cellStyle name="Примечание 4 2 2 2 2" xfId="2686"/>
    <cellStyle name="Примечание 4 2 2 2 3" xfId="2687"/>
    <cellStyle name="Примечание 4 2 2 3" xfId="2688"/>
    <cellStyle name="Примечание 4 2 2 3 2" xfId="2689"/>
    <cellStyle name="Примечание 4 2 2 3 3" xfId="2690"/>
    <cellStyle name="Примечание 4 2 2 4" xfId="2691"/>
    <cellStyle name="Примечание 4 2 2 4 2" xfId="2692"/>
    <cellStyle name="Примечание 4 2 2 4 3" xfId="2693"/>
    <cellStyle name="Примечание 4 2 2 5" xfId="2694"/>
    <cellStyle name="Примечание 4 2 2 6" xfId="2695"/>
    <cellStyle name="Примечание 4 2 3" xfId="2696"/>
    <cellStyle name="Примечание 4 2 3 2" xfId="2697"/>
    <cellStyle name="Примечание 4 2 3 2 2" xfId="2698"/>
    <cellStyle name="Примечание 4 2 3 2 3" xfId="2699"/>
    <cellStyle name="Примечание 4 2 3 3" xfId="2700"/>
    <cellStyle name="Примечание 4 2 3 3 2" xfId="2701"/>
    <cellStyle name="Примечание 4 2 3 3 3" xfId="2702"/>
    <cellStyle name="Примечание 4 2 3 4" xfId="2703"/>
    <cellStyle name="Примечание 4 2 3 4 2" xfId="2704"/>
    <cellStyle name="Примечание 4 2 3 4 3" xfId="2705"/>
    <cellStyle name="Примечание 4 2 3 5" xfId="2706"/>
    <cellStyle name="Примечание 4 2 3 6" xfId="2707"/>
    <cellStyle name="Примечание 4 2 4" xfId="2708"/>
    <cellStyle name="Примечание 4 2 4 2" xfId="2709"/>
    <cellStyle name="Примечание 4 2 4 2 2" xfId="2710"/>
    <cellStyle name="Примечание 4 2 4 2 3" xfId="2711"/>
    <cellStyle name="Примечание 4 2 4 3" xfId="2712"/>
    <cellStyle name="Примечание 4 2 4 3 2" xfId="2713"/>
    <cellStyle name="Примечание 4 2 4 3 3" xfId="2714"/>
    <cellStyle name="Примечание 4 2 4 4" xfId="2715"/>
    <cellStyle name="Примечание 4 2 4 4 2" xfId="2716"/>
    <cellStyle name="Примечание 4 2 4 4 3" xfId="2717"/>
    <cellStyle name="Примечание 4 2 4 5" xfId="2718"/>
    <cellStyle name="Примечание 4 2 4 6" xfId="2719"/>
    <cellStyle name="Примечание 4 2 5" xfId="2720"/>
    <cellStyle name="Примечание 4 2 5 2" xfId="2721"/>
    <cellStyle name="Примечание 4 2 5 3" xfId="2722"/>
    <cellStyle name="Примечание 4 2 6" xfId="2723"/>
    <cellStyle name="Примечание 4 2 6 2" xfId="2724"/>
    <cellStyle name="Примечание 4 2 6 3" xfId="2725"/>
    <cellStyle name="Примечание 4 2 7" xfId="2726"/>
    <cellStyle name="Примечание 4 2 7 2" xfId="2727"/>
    <cellStyle name="Примечание 4 2 7 3" xfId="2728"/>
    <cellStyle name="Примечание 4 2 8" xfId="2729"/>
    <cellStyle name="Примечание 4 2 9" xfId="2730"/>
    <cellStyle name="Примечание 4 3" xfId="2731"/>
    <cellStyle name="Примечание 4 3 2" xfId="2732"/>
    <cellStyle name="Примечание 4 3 2 2" xfId="2733"/>
    <cellStyle name="Примечание 4 3 2 2 2" xfId="2734"/>
    <cellStyle name="Примечание 4 3 2 2 3" xfId="2735"/>
    <cellStyle name="Примечание 4 3 2 3" xfId="2736"/>
    <cellStyle name="Примечание 4 3 2 3 2" xfId="2737"/>
    <cellStyle name="Примечание 4 3 2 3 3" xfId="2738"/>
    <cellStyle name="Примечание 4 3 2 4" xfId="2739"/>
    <cellStyle name="Примечание 4 3 2 4 2" xfId="2740"/>
    <cellStyle name="Примечание 4 3 2 4 3" xfId="2741"/>
    <cellStyle name="Примечание 4 3 2 5" xfId="2742"/>
    <cellStyle name="Примечание 4 3 2 6" xfId="2743"/>
    <cellStyle name="Примечание 4 3 3" xfId="2744"/>
    <cellStyle name="Примечание 4 3 3 2" xfId="2745"/>
    <cellStyle name="Примечание 4 3 3 2 2" xfId="2746"/>
    <cellStyle name="Примечание 4 3 3 2 3" xfId="2747"/>
    <cellStyle name="Примечание 4 3 3 3" xfId="2748"/>
    <cellStyle name="Примечание 4 3 3 3 2" xfId="2749"/>
    <cellStyle name="Примечание 4 3 3 3 3" xfId="2750"/>
    <cellStyle name="Примечание 4 3 3 4" xfId="2751"/>
    <cellStyle name="Примечание 4 3 3 4 2" xfId="2752"/>
    <cellStyle name="Примечание 4 3 3 4 3" xfId="2753"/>
    <cellStyle name="Примечание 4 3 3 5" xfId="2754"/>
    <cellStyle name="Примечание 4 3 3 6" xfId="2755"/>
    <cellStyle name="Примечание 4 3 4" xfId="2756"/>
    <cellStyle name="Примечание 4 3 4 2" xfId="2757"/>
    <cellStyle name="Примечание 4 3 4 2 2" xfId="2758"/>
    <cellStyle name="Примечание 4 3 4 2 3" xfId="2759"/>
    <cellStyle name="Примечание 4 3 4 3" xfId="2760"/>
    <cellStyle name="Примечание 4 3 4 3 2" xfId="2761"/>
    <cellStyle name="Примечание 4 3 4 3 3" xfId="2762"/>
    <cellStyle name="Примечание 4 3 4 4" xfId="2763"/>
    <cellStyle name="Примечание 4 3 4 4 2" xfId="2764"/>
    <cellStyle name="Примечание 4 3 4 4 3" xfId="2765"/>
    <cellStyle name="Примечание 4 3 4 5" xfId="2766"/>
    <cellStyle name="Примечание 4 3 4 6" xfId="2767"/>
    <cellStyle name="Примечание 4 3 5" xfId="2768"/>
    <cellStyle name="Примечание 4 3 5 2" xfId="2769"/>
    <cellStyle name="Примечание 4 3 5 3" xfId="2770"/>
    <cellStyle name="Примечание 4 3 6" xfId="2771"/>
    <cellStyle name="Примечание 4 3 6 2" xfId="2772"/>
    <cellStyle name="Примечание 4 3 6 3" xfId="2773"/>
    <cellStyle name="Примечание 4 3 7" xfId="2774"/>
    <cellStyle name="Примечание 4 3 7 2" xfId="2775"/>
    <cellStyle name="Примечание 4 3 7 3" xfId="2776"/>
    <cellStyle name="Примечание 4 3 8" xfId="2777"/>
    <cellStyle name="Примечание 4 3 9" xfId="2778"/>
    <cellStyle name="Примечание 4 4" xfId="2779"/>
    <cellStyle name="Примечание 4 4 2" xfId="2780"/>
    <cellStyle name="Примечание 4 4 2 2" xfId="2781"/>
    <cellStyle name="Примечание 4 4 2 2 2" xfId="2782"/>
    <cellStyle name="Примечание 4 4 2 2 3" xfId="2783"/>
    <cellStyle name="Примечание 4 4 2 3" xfId="2784"/>
    <cellStyle name="Примечание 4 4 2 3 2" xfId="2785"/>
    <cellStyle name="Примечание 4 4 2 3 3" xfId="2786"/>
    <cellStyle name="Примечание 4 4 2 4" xfId="2787"/>
    <cellStyle name="Примечание 4 4 2 4 2" xfId="2788"/>
    <cellStyle name="Примечание 4 4 2 4 3" xfId="2789"/>
    <cellStyle name="Примечание 4 4 2 5" xfId="2790"/>
    <cellStyle name="Примечание 4 4 2 6" xfId="2791"/>
    <cellStyle name="Примечание 4 4 3" xfId="2792"/>
    <cellStyle name="Примечание 4 4 3 2" xfId="2793"/>
    <cellStyle name="Примечание 4 4 3 2 2" xfId="2794"/>
    <cellStyle name="Примечание 4 4 3 2 3" xfId="2795"/>
    <cellStyle name="Примечание 4 4 3 3" xfId="2796"/>
    <cellStyle name="Примечание 4 4 3 3 2" xfId="2797"/>
    <cellStyle name="Примечание 4 4 3 3 3" xfId="2798"/>
    <cellStyle name="Примечание 4 4 3 4" xfId="2799"/>
    <cellStyle name="Примечание 4 4 3 4 2" xfId="2800"/>
    <cellStyle name="Примечание 4 4 3 4 3" xfId="2801"/>
    <cellStyle name="Примечание 4 4 3 5" xfId="2802"/>
    <cellStyle name="Примечание 4 4 3 6" xfId="2803"/>
    <cellStyle name="Примечание 4 4 4" xfId="2804"/>
    <cellStyle name="Примечание 4 4 4 2" xfId="2805"/>
    <cellStyle name="Примечание 4 4 4 2 2" xfId="2806"/>
    <cellStyle name="Примечание 4 4 4 2 3" xfId="2807"/>
    <cellStyle name="Примечание 4 4 4 3" xfId="2808"/>
    <cellStyle name="Примечание 4 4 4 3 2" xfId="2809"/>
    <cellStyle name="Примечание 4 4 4 3 3" xfId="2810"/>
    <cellStyle name="Примечание 4 4 4 4" xfId="2811"/>
    <cellStyle name="Примечание 4 4 4 4 2" xfId="2812"/>
    <cellStyle name="Примечание 4 4 4 4 3" xfId="2813"/>
    <cellStyle name="Примечание 4 4 4 5" xfId="2814"/>
    <cellStyle name="Примечание 4 4 4 6" xfId="2815"/>
    <cellStyle name="Примечание 4 4 5" xfId="2816"/>
    <cellStyle name="Примечание 4 4 5 2" xfId="2817"/>
    <cellStyle name="Примечание 4 4 5 3" xfId="2818"/>
    <cellStyle name="Примечание 4 4 6" xfId="2819"/>
    <cellStyle name="Примечание 4 4 6 2" xfId="2820"/>
    <cellStyle name="Примечание 4 4 6 3" xfId="2821"/>
    <cellStyle name="Примечание 4 4 7" xfId="2822"/>
    <cellStyle name="Примечание 4 4 7 2" xfId="2823"/>
    <cellStyle name="Примечание 4 4 7 3" xfId="2824"/>
    <cellStyle name="Примечание 4 4 8" xfId="2825"/>
    <cellStyle name="Примечание 4 4 9" xfId="2826"/>
    <cellStyle name="Примечание 4 5" xfId="2827"/>
    <cellStyle name="Примечание 4 5 2" xfId="2828"/>
    <cellStyle name="Примечание 4 5 2 2" xfId="2829"/>
    <cellStyle name="Примечание 4 5 2 3" xfId="2830"/>
    <cellStyle name="Примечание 4 5 3" xfId="2831"/>
    <cellStyle name="Примечание 4 5 3 2" xfId="2832"/>
    <cellStyle name="Примечание 4 5 3 3" xfId="2833"/>
    <cellStyle name="Примечание 4 5 4" xfId="2834"/>
    <cellStyle name="Примечание 4 5 4 2" xfId="2835"/>
    <cellStyle name="Примечание 4 5 4 3" xfId="2836"/>
    <cellStyle name="Примечание 4 5 5" xfId="2837"/>
    <cellStyle name="Примечание 4 5 6" xfId="2838"/>
    <cellStyle name="Примечание 4 6" xfId="2839"/>
    <cellStyle name="Примечание 4 6 2" xfId="2840"/>
    <cellStyle name="Примечание 4 6 2 2" xfId="2841"/>
    <cellStyle name="Примечание 4 6 2 3" xfId="2842"/>
    <cellStyle name="Примечание 4 6 3" xfId="2843"/>
    <cellStyle name="Примечание 4 6 3 2" xfId="2844"/>
    <cellStyle name="Примечание 4 6 3 3" xfId="2845"/>
    <cellStyle name="Примечание 4 6 4" xfId="2846"/>
    <cellStyle name="Примечание 4 6 4 2" xfId="2847"/>
    <cellStyle name="Примечание 4 6 4 3" xfId="2848"/>
    <cellStyle name="Примечание 4 6 5" xfId="2849"/>
    <cellStyle name="Примечание 4 6 6" xfId="2850"/>
    <cellStyle name="Примечание 4 7" xfId="2851"/>
    <cellStyle name="Примечание 4 7 2" xfId="2852"/>
    <cellStyle name="Примечание 4 7 2 2" xfId="2853"/>
    <cellStyle name="Примечание 4 7 2 3" xfId="2854"/>
    <cellStyle name="Примечание 4 7 3" xfId="2855"/>
    <cellStyle name="Примечание 4 7 3 2" xfId="2856"/>
    <cellStyle name="Примечание 4 7 3 3" xfId="2857"/>
    <cellStyle name="Примечание 4 7 4" xfId="2858"/>
    <cellStyle name="Примечание 4 7 4 2" xfId="2859"/>
    <cellStyle name="Примечание 4 7 4 3" xfId="2860"/>
    <cellStyle name="Примечание 4 7 5" xfId="2861"/>
    <cellStyle name="Примечание 4 7 6" xfId="2862"/>
    <cellStyle name="Примечание 4 8" xfId="2863"/>
    <cellStyle name="Примечание 4 8 2" xfId="2864"/>
    <cellStyle name="Примечание 4 8 3" xfId="2865"/>
    <cellStyle name="Примечание 4 9" xfId="2866"/>
    <cellStyle name="Примечание 4 9 2" xfId="2867"/>
    <cellStyle name="Примечание 4 9 3" xfId="2868"/>
    <cellStyle name="Примечание 5" xfId="2869"/>
    <cellStyle name="Примечание 5 10" xfId="2870"/>
    <cellStyle name="Примечание 5 11" xfId="2871"/>
    <cellStyle name="Примечание 5 2" xfId="2872"/>
    <cellStyle name="Примечание 5 2 2" xfId="2873"/>
    <cellStyle name="Примечание 5 2 2 2" xfId="2874"/>
    <cellStyle name="Примечание 5 2 2 2 2" xfId="2875"/>
    <cellStyle name="Примечание 5 2 2 2 3" xfId="2876"/>
    <cellStyle name="Примечание 5 2 2 3" xfId="2877"/>
    <cellStyle name="Примечание 5 2 2 3 2" xfId="2878"/>
    <cellStyle name="Примечание 5 2 2 3 3" xfId="2879"/>
    <cellStyle name="Примечание 5 2 2 4" xfId="2880"/>
    <cellStyle name="Примечание 5 2 2 4 2" xfId="2881"/>
    <cellStyle name="Примечание 5 2 2 4 3" xfId="2882"/>
    <cellStyle name="Примечание 5 2 2 5" xfId="2883"/>
    <cellStyle name="Примечание 5 2 2 6" xfId="2884"/>
    <cellStyle name="Примечание 5 2 3" xfId="2885"/>
    <cellStyle name="Примечание 5 2 3 2" xfId="2886"/>
    <cellStyle name="Примечание 5 2 3 2 2" xfId="2887"/>
    <cellStyle name="Примечание 5 2 3 2 3" xfId="2888"/>
    <cellStyle name="Примечание 5 2 3 3" xfId="2889"/>
    <cellStyle name="Примечание 5 2 3 3 2" xfId="2890"/>
    <cellStyle name="Примечание 5 2 3 3 3" xfId="2891"/>
    <cellStyle name="Примечание 5 2 3 4" xfId="2892"/>
    <cellStyle name="Примечание 5 2 3 4 2" xfId="2893"/>
    <cellStyle name="Примечание 5 2 3 4 3" xfId="2894"/>
    <cellStyle name="Примечание 5 2 3 5" xfId="2895"/>
    <cellStyle name="Примечание 5 2 3 6" xfId="2896"/>
    <cellStyle name="Примечание 5 2 4" xfId="2897"/>
    <cellStyle name="Примечание 5 2 4 2" xfId="2898"/>
    <cellStyle name="Примечание 5 2 4 2 2" xfId="2899"/>
    <cellStyle name="Примечание 5 2 4 2 3" xfId="2900"/>
    <cellStyle name="Примечание 5 2 4 3" xfId="2901"/>
    <cellStyle name="Примечание 5 2 4 3 2" xfId="2902"/>
    <cellStyle name="Примечание 5 2 4 3 3" xfId="2903"/>
    <cellStyle name="Примечание 5 2 4 4" xfId="2904"/>
    <cellStyle name="Примечание 5 2 4 4 2" xfId="2905"/>
    <cellStyle name="Примечание 5 2 4 4 3" xfId="2906"/>
    <cellStyle name="Примечание 5 2 4 5" xfId="2907"/>
    <cellStyle name="Примечание 5 2 4 6" xfId="2908"/>
    <cellStyle name="Примечание 5 2 5" xfId="2909"/>
    <cellStyle name="Примечание 5 2 5 2" xfId="2910"/>
    <cellStyle name="Примечание 5 2 5 3" xfId="2911"/>
    <cellStyle name="Примечание 5 2 6" xfId="2912"/>
    <cellStyle name="Примечание 5 2 6 2" xfId="2913"/>
    <cellStyle name="Примечание 5 2 6 3" xfId="2914"/>
    <cellStyle name="Примечание 5 2 7" xfId="2915"/>
    <cellStyle name="Примечание 5 2 7 2" xfId="2916"/>
    <cellStyle name="Примечание 5 2 7 3" xfId="2917"/>
    <cellStyle name="Примечание 5 2 8" xfId="2918"/>
    <cellStyle name="Примечание 5 2 9" xfId="2919"/>
    <cellStyle name="Примечание 5 3" xfId="2920"/>
    <cellStyle name="Примечание 5 3 2" xfId="2921"/>
    <cellStyle name="Примечание 5 3 2 2" xfId="2922"/>
    <cellStyle name="Примечание 5 3 2 2 2" xfId="2923"/>
    <cellStyle name="Примечание 5 3 2 2 3" xfId="2924"/>
    <cellStyle name="Примечание 5 3 2 3" xfId="2925"/>
    <cellStyle name="Примечание 5 3 2 3 2" xfId="2926"/>
    <cellStyle name="Примечание 5 3 2 3 3" xfId="2927"/>
    <cellStyle name="Примечание 5 3 2 4" xfId="2928"/>
    <cellStyle name="Примечание 5 3 2 4 2" xfId="2929"/>
    <cellStyle name="Примечание 5 3 2 4 3" xfId="2930"/>
    <cellStyle name="Примечание 5 3 2 5" xfId="2931"/>
    <cellStyle name="Примечание 5 3 2 6" xfId="2932"/>
    <cellStyle name="Примечание 5 3 3" xfId="2933"/>
    <cellStyle name="Примечание 5 3 3 2" xfId="2934"/>
    <cellStyle name="Примечание 5 3 3 2 2" xfId="2935"/>
    <cellStyle name="Примечание 5 3 3 2 3" xfId="2936"/>
    <cellStyle name="Примечание 5 3 3 3" xfId="2937"/>
    <cellStyle name="Примечание 5 3 3 3 2" xfId="2938"/>
    <cellStyle name="Примечание 5 3 3 3 3" xfId="2939"/>
    <cellStyle name="Примечание 5 3 3 4" xfId="2940"/>
    <cellStyle name="Примечание 5 3 3 4 2" xfId="2941"/>
    <cellStyle name="Примечание 5 3 3 4 3" xfId="2942"/>
    <cellStyle name="Примечание 5 3 3 5" xfId="2943"/>
    <cellStyle name="Примечание 5 3 3 6" xfId="2944"/>
    <cellStyle name="Примечание 5 3 4" xfId="2945"/>
    <cellStyle name="Примечание 5 3 4 2" xfId="2946"/>
    <cellStyle name="Примечание 5 3 4 2 2" xfId="2947"/>
    <cellStyle name="Примечание 5 3 4 2 3" xfId="2948"/>
    <cellStyle name="Примечание 5 3 4 3" xfId="2949"/>
    <cellStyle name="Примечание 5 3 4 3 2" xfId="2950"/>
    <cellStyle name="Примечание 5 3 4 3 3" xfId="2951"/>
    <cellStyle name="Примечание 5 3 4 4" xfId="2952"/>
    <cellStyle name="Примечание 5 3 4 4 2" xfId="2953"/>
    <cellStyle name="Примечание 5 3 4 4 3" xfId="2954"/>
    <cellStyle name="Примечание 5 3 4 5" xfId="2955"/>
    <cellStyle name="Примечание 5 3 4 6" xfId="2956"/>
    <cellStyle name="Примечание 5 3 5" xfId="2957"/>
    <cellStyle name="Примечание 5 3 5 2" xfId="2958"/>
    <cellStyle name="Примечание 5 3 5 3" xfId="2959"/>
    <cellStyle name="Примечание 5 3 6" xfId="2960"/>
    <cellStyle name="Примечание 5 3 6 2" xfId="2961"/>
    <cellStyle name="Примечание 5 3 6 3" xfId="2962"/>
    <cellStyle name="Примечание 5 3 7" xfId="2963"/>
    <cellStyle name="Примечание 5 3 7 2" xfId="2964"/>
    <cellStyle name="Примечание 5 3 7 3" xfId="2965"/>
    <cellStyle name="Примечание 5 3 8" xfId="2966"/>
    <cellStyle name="Примечание 5 3 9" xfId="2967"/>
    <cellStyle name="Примечание 5 4" xfId="2968"/>
    <cellStyle name="Примечание 5 4 2" xfId="2969"/>
    <cellStyle name="Примечание 5 4 2 2" xfId="2970"/>
    <cellStyle name="Примечание 5 4 2 3" xfId="2971"/>
    <cellStyle name="Примечание 5 4 3" xfId="2972"/>
    <cellStyle name="Примечание 5 4 3 2" xfId="2973"/>
    <cellStyle name="Примечание 5 4 3 3" xfId="2974"/>
    <cellStyle name="Примечание 5 4 4" xfId="2975"/>
    <cellStyle name="Примечание 5 4 4 2" xfId="2976"/>
    <cellStyle name="Примечание 5 4 4 3" xfId="2977"/>
    <cellStyle name="Примечание 5 4 5" xfId="2978"/>
    <cellStyle name="Примечание 5 4 6" xfId="2979"/>
    <cellStyle name="Примечание 5 5" xfId="2980"/>
    <cellStyle name="Примечание 5 5 2" xfId="2981"/>
    <cellStyle name="Примечание 5 5 2 2" xfId="2982"/>
    <cellStyle name="Примечание 5 5 2 3" xfId="2983"/>
    <cellStyle name="Примечание 5 5 3" xfId="2984"/>
    <cellStyle name="Примечание 5 5 3 2" xfId="2985"/>
    <cellStyle name="Примечание 5 5 3 3" xfId="2986"/>
    <cellStyle name="Примечание 5 5 4" xfId="2987"/>
    <cellStyle name="Примечание 5 5 4 2" xfId="2988"/>
    <cellStyle name="Примечание 5 5 4 3" xfId="2989"/>
    <cellStyle name="Примечание 5 5 5" xfId="2990"/>
    <cellStyle name="Примечание 5 5 6" xfId="2991"/>
    <cellStyle name="Примечание 5 6" xfId="2992"/>
    <cellStyle name="Примечание 5 6 2" xfId="2993"/>
    <cellStyle name="Примечание 5 6 2 2" xfId="2994"/>
    <cellStyle name="Примечание 5 6 2 3" xfId="2995"/>
    <cellStyle name="Примечание 5 6 3" xfId="2996"/>
    <cellStyle name="Примечание 5 6 3 2" xfId="2997"/>
    <cellStyle name="Примечание 5 6 3 3" xfId="2998"/>
    <cellStyle name="Примечание 5 6 4" xfId="2999"/>
    <cellStyle name="Примечание 5 6 4 2" xfId="3000"/>
    <cellStyle name="Примечание 5 6 4 3" xfId="3001"/>
    <cellStyle name="Примечание 5 6 5" xfId="3002"/>
    <cellStyle name="Примечание 5 6 6" xfId="3003"/>
    <cellStyle name="Примечание 5 7" xfId="3004"/>
    <cellStyle name="Примечание 5 7 2" xfId="3005"/>
    <cellStyle name="Примечание 5 7 3" xfId="3006"/>
    <cellStyle name="Примечание 5 8" xfId="3007"/>
    <cellStyle name="Примечание 5 8 2" xfId="3008"/>
    <cellStyle name="Примечание 5 8 3" xfId="3009"/>
    <cellStyle name="Примечание 5 9" xfId="3010"/>
    <cellStyle name="Примечание 5 9 2" xfId="3011"/>
    <cellStyle name="Примечание 5 9 3" xfId="3012"/>
    <cellStyle name="Примечание 6" xfId="3013"/>
    <cellStyle name="Примечание 6 10" xfId="3014"/>
    <cellStyle name="Примечание 6 2" xfId="3015"/>
    <cellStyle name="Примечание 6 2 2" xfId="3016"/>
    <cellStyle name="Примечание 6 2 2 2" xfId="3017"/>
    <cellStyle name="Примечание 6 2 2 2 2" xfId="3018"/>
    <cellStyle name="Примечание 6 2 2 2 3" xfId="3019"/>
    <cellStyle name="Примечание 6 2 2 3" xfId="3020"/>
    <cellStyle name="Примечание 6 2 2 3 2" xfId="3021"/>
    <cellStyle name="Примечание 6 2 2 3 3" xfId="3022"/>
    <cellStyle name="Примечание 6 2 2 4" xfId="3023"/>
    <cellStyle name="Примечание 6 2 2 4 2" xfId="3024"/>
    <cellStyle name="Примечание 6 2 2 4 3" xfId="3025"/>
    <cellStyle name="Примечание 6 2 2 5" xfId="3026"/>
    <cellStyle name="Примечание 6 2 2 6" xfId="3027"/>
    <cellStyle name="Примечание 6 2 3" xfId="3028"/>
    <cellStyle name="Примечание 6 2 3 2" xfId="3029"/>
    <cellStyle name="Примечание 6 2 3 2 2" xfId="3030"/>
    <cellStyle name="Примечание 6 2 3 2 3" xfId="3031"/>
    <cellStyle name="Примечание 6 2 3 3" xfId="3032"/>
    <cellStyle name="Примечание 6 2 3 3 2" xfId="3033"/>
    <cellStyle name="Примечание 6 2 3 3 3" xfId="3034"/>
    <cellStyle name="Примечание 6 2 3 4" xfId="3035"/>
    <cellStyle name="Примечание 6 2 3 4 2" xfId="3036"/>
    <cellStyle name="Примечание 6 2 3 4 3" xfId="3037"/>
    <cellStyle name="Примечание 6 2 3 5" xfId="3038"/>
    <cellStyle name="Примечание 6 2 3 6" xfId="3039"/>
    <cellStyle name="Примечание 6 2 4" xfId="3040"/>
    <cellStyle name="Примечание 6 2 4 2" xfId="3041"/>
    <cellStyle name="Примечание 6 2 4 2 2" xfId="3042"/>
    <cellStyle name="Примечание 6 2 4 2 3" xfId="3043"/>
    <cellStyle name="Примечание 6 2 4 3" xfId="3044"/>
    <cellStyle name="Примечание 6 2 4 3 2" xfId="3045"/>
    <cellStyle name="Примечание 6 2 4 3 3" xfId="3046"/>
    <cellStyle name="Примечание 6 2 4 4" xfId="3047"/>
    <cellStyle name="Примечание 6 2 4 4 2" xfId="3048"/>
    <cellStyle name="Примечание 6 2 4 4 3" xfId="3049"/>
    <cellStyle name="Примечание 6 2 4 5" xfId="3050"/>
    <cellStyle name="Примечание 6 2 4 6" xfId="3051"/>
    <cellStyle name="Примечание 6 2 5" xfId="3052"/>
    <cellStyle name="Примечание 6 2 5 2" xfId="3053"/>
    <cellStyle name="Примечание 6 2 5 3" xfId="3054"/>
    <cellStyle name="Примечание 6 2 6" xfId="3055"/>
    <cellStyle name="Примечание 6 2 6 2" xfId="3056"/>
    <cellStyle name="Примечание 6 2 6 3" xfId="3057"/>
    <cellStyle name="Примечание 6 2 7" xfId="3058"/>
    <cellStyle name="Примечание 6 2 7 2" xfId="3059"/>
    <cellStyle name="Примечание 6 2 7 3" xfId="3060"/>
    <cellStyle name="Примечание 6 2 8" xfId="3061"/>
    <cellStyle name="Примечание 6 2 9" xfId="3062"/>
    <cellStyle name="Примечание 6 3" xfId="3063"/>
    <cellStyle name="Примечание 6 3 2" xfId="3064"/>
    <cellStyle name="Примечание 6 3 2 2" xfId="3065"/>
    <cellStyle name="Примечание 6 3 2 3" xfId="3066"/>
    <cellStyle name="Примечание 6 3 3" xfId="3067"/>
    <cellStyle name="Примечание 6 3 3 2" xfId="3068"/>
    <cellStyle name="Примечание 6 3 3 3" xfId="3069"/>
    <cellStyle name="Примечание 6 3 4" xfId="3070"/>
    <cellStyle name="Примечание 6 3 4 2" xfId="3071"/>
    <cellStyle name="Примечание 6 3 4 3" xfId="3072"/>
    <cellStyle name="Примечание 6 3 5" xfId="3073"/>
    <cellStyle name="Примечание 6 3 6" xfId="3074"/>
    <cellStyle name="Примечание 6 4" xfId="3075"/>
    <cellStyle name="Примечание 6 4 2" xfId="3076"/>
    <cellStyle name="Примечание 6 4 2 2" xfId="3077"/>
    <cellStyle name="Примечание 6 4 2 3" xfId="3078"/>
    <cellStyle name="Примечание 6 4 3" xfId="3079"/>
    <cellStyle name="Примечание 6 4 3 2" xfId="3080"/>
    <cellStyle name="Примечание 6 4 3 3" xfId="3081"/>
    <cellStyle name="Примечание 6 4 4" xfId="3082"/>
    <cellStyle name="Примечание 6 4 4 2" xfId="3083"/>
    <cellStyle name="Примечание 6 4 4 3" xfId="3084"/>
    <cellStyle name="Примечание 6 4 5" xfId="3085"/>
    <cellStyle name="Примечание 6 4 6" xfId="3086"/>
    <cellStyle name="Примечание 6 5" xfId="3087"/>
    <cellStyle name="Примечание 6 5 2" xfId="3088"/>
    <cellStyle name="Примечание 6 5 2 2" xfId="3089"/>
    <cellStyle name="Примечание 6 5 2 3" xfId="3090"/>
    <cellStyle name="Примечание 6 5 3" xfId="3091"/>
    <cellStyle name="Примечание 6 5 3 2" xfId="3092"/>
    <cellStyle name="Примечание 6 5 3 3" xfId="3093"/>
    <cellStyle name="Примечание 6 5 4" xfId="3094"/>
    <cellStyle name="Примечание 6 5 4 2" xfId="3095"/>
    <cellStyle name="Примечание 6 5 4 3" xfId="3096"/>
    <cellStyle name="Примечание 6 5 5" xfId="3097"/>
    <cellStyle name="Примечание 6 5 6" xfId="3098"/>
    <cellStyle name="Примечание 6 6" xfId="3099"/>
    <cellStyle name="Примечание 6 6 2" xfId="3100"/>
    <cellStyle name="Примечание 6 6 3" xfId="3101"/>
    <cellStyle name="Примечание 6 7" xfId="3102"/>
    <cellStyle name="Примечание 6 7 2" xfId="3103"/>
    <cellStyle name="Примечание 6 7 3" xfId="3104"/>
    <cellStyle name="Примечание 6 8" xfId="3105"/>
    <cellStyle name="Примечание 6 8 2" xfId="3106"/>
    <cellStyle name="Примечание 6 8 3" xfId="3107"/>
    <cellStyle name="Примечание 6 9" xfId="3108"/>
    <cellStyle name="Примечание 7" xfId="3109"/>
    <cellStyle name="Примечание 7 2" xfId="3110"/>
    <cellStyle name="Примечание 7 2 2" xfId="3111"/>
    <cellStyle name="Примечание 7 2 2 2" xfId="3112"/>
    <cellStyle name="Примечание 7 2 2 3" xfId="3113"/>
    <cellStyle name="Примечание 7 2 3" xfId="3114"/>
    <cellStyle name="Примечание 7 2 3 2" xfId="3115"/>
    <cellStyle name="Примечание 7 2 3 3" xfId="3116"/>
    <cellStyle name="Примечание 7 2 4" xfId="3117"/>
    <cellStyle name="Примечание 7 2 4 2" xfId="3118"/>
    <cellStyle name="Примечание 7 2 4 3" xfId="3119"/>
    <cellStyle name="Примечание 7 2 5" xfId="3120"/>
    <cellStyle name="Примечание 7 2 6" xfId="3121"/>
    <cellStyle name="Примечание 7 3" xfId="3122"/>
    <cellStyle name="Примечание 7 3 2" xfId="3123"/>
    <cellStyle name="Примечание 7 3 2 2" xfId="3124"/>
    <cellStyle name="Примечание 7 3 2 3" xfId="3125"/>
    <cellStyle name="Примечание 7 3 3" xfId="3126"/>
    <cellStyle name="Примечание 7 3 3 2" xfId="3127"/>
    <cellStyle name="Примечание 7 3 3 3" xfId="3128"/>
    <cellStyle name="Примечание 7 3 4" xfId="3129"/>
    <cellStyle name="Примечание 7 3 4 2" xfId="3130"/>
    <cellStyle name="Примечание 7 3 4 3" xfId="3131"/>
    <cellStyle name="Примечание 7 3 5" xfId="3132"/>
    <cellStyle name="Примечание 7 3 6" xfId="3133"/>
    <cellStyle name="Примечание 7 4" xfId="3134"/>
    <cellStyle name="Примечание 7 4 2" xfId="3135"/>
    <cellStyle name="Примечание 7 4 2 2" xfId="3136"/>
    <cellStyle name="Примечание 7 4 2 3" xfId="3137"/>
    <cellStyle name="Примечание 7 4 3" xfId="3138"/>
    <cellStyle name="Примечание 7 4 3 2" xfId="3139"/>
    <cellStyle name="Примечание 7 4 3 3" xfId="3140"/>
    <cellStyle name="Примечание 7 4 4" xfId="3141"/>
    <cellStyle name="Примечание 7 4 4 2" xfId="3142"/>
    <cellStyle name="Примечание 7 4 4 3" xfId="3143"/>
    <cellStyle name="Примечание 7 4 5" xfId="3144"/>
    <cellStyle name="Примечание 7 4 6" xfId="3145"/>
    <cellStyle name="Примечание 7 5" xfId="3146"/>
    <cellStyle name="Примечание 7 5 2" xfId="3147"/>
    <cellStyle name="Примечание 7 5 3" xfId="3148"/>
    <cellStyle name="Примечание 7 6" xfId="3149"/>
    <cellStyle name="Примечание 7 6 2" xfId="3150"/>
    <cellStyle name="Примечание 7 6 3" xfId="3151"/>
    <cellStyle name="Примечание 7 7" xfId="3152"/>
    <cellStyle name="Примечание 7 7 2" xfId="3153"/>
    <cellStyle name="Примечание 7 7 3" xfId="3154"/>
    <cellStyle name="Примечание 7 8" xfId="3155"/>
    <cellStyle name="Примечание 7 9" xfId="3156"/>
    <cellStyle name="Примечание 8" xfId="3157"/>
    <cellStyle name="Примечание 8 2" xfId="3158"/>
    <cellStyle name="Примечание 8 2 2" xfId="3159"/>
    <cellStyle name="Примечание 8 2 3" xfId="3160"/>
    <cellStyle name="Примечание 8 3" xfId="3161"/>
    <cellStyle name="Примечание 8 3 2" xfId="3162"/>
    <cellStyle name="Примечание 8 3 3" xfId="3163"/>
    <cellStyle name="Процентный" xfId="1" builtinId="5"/>
    <cellStyle name="Процентный 2" xfId="5"/>
    <cellStyle name="Процентный 2 2" xfId="3165"/>
    <cellStyle name="Процентный 2 2 2" xfId="3166"/>
    <cellStyle name="Процентный 2 3" xfId="3167"/>
    <cellStyle name="Процентный 2 4" xfId="3168"/>
    <cellStyle name="Процентный 2 5" xfId="3164"/>
    <cellStyle name="Процентный 3" xfId="3169"/>
    <cellStyle name="Процентный 3 2" xfId="3170"/>
    <cellStyle name="Процентный 3 2 2" xfId="3171"/>
    <cellStyle name="Процентный 3 2 2 2" xfId="3172"/>
    <cellStyle name="Процентный 3 2 3" xfId="3173"/>
    <cellStyle name="Процентный 3 3" xfId="3174"/>
    <cellStyle name="Процентный 3 3 2" xfId="3175"/>
    <cellStyle name="Процентный 3 4" xfId="3176"/>
    <cellStyle name="Процентный 3 5" xfId="3177"/>
    <cellStyle name="Процентный 4" xfId="3178"/>
    <cellStyle name="Райцентр" xfId="3179"/>
    <cellStyle name="Стандартный" xfId="3180"/>
    <cellStyle name="Стиль 1" xfId="3181"/>
    <cellStyle name="Стиль 1 2" xfId="3182"/>
    <cellStyle name="Стиль 1 2 2" xfId="3183"/>
    <cellStyle name="Стиль 1_ТЭО проекта 75% PON в СПб_v7_300610_принят за базу (75%)" xfId="3184"/>
    <cellStyle name="Тысячи [0]_PR_KOMPL" xfId="3185"/>
    <cellStyle name="Тысячи_Абонемент" xfId="3186"/>
    <cellStyle name="Финансовый 2" xfId="3187"/>
    <cellStyle name="Финансовый 2 2" xfId="3188"/>
    <cellStyle name="Финансовый 3" xfId="3189"/>
    <cellStyle name="Финансовый 3 2" xfId="3190"/>
    <cellStyle name="Финансовый 3 2 2" xfId="3191"/>
    <cellStyle name="Финансовый 3 2 2 2" xfId="3192"/>
    <cellStyle name="Финансовый 3 2 3" xfId="3193"/>
    <cellStyle name="Финансовый 3 3" xfId="3194"/>
    <cellStyle name="Финансовый 3 3 2" xfId="3195"/>
    <cellStyle name="Финансовый 3 4" xfId="3196"/>
    <cellStyle name="Финансовый 3 5" xfId="3197"/>
    <cellStyle name="Финансовый 4" xfId="3198"/>
    <cellStyle name="Финансовый 4 2" xfId="3199"/>
    <cellStyle name="Финансовый 5" xfId="3200"/>
    <cellStyle name="Финансовый 5 2" xfId="3201"/>
    <cellStyle name="Финансовый 5 3" xfId="3202"/>
    <cellStyle name="Финансовый 6" xfId="3203"/>
    <cellStyle name="Финансовый 6 2" xfId="3204"/>
    <cellStyle name="Финансовый 7" xfId="3205"/>
    <cellStyle name="Финансовый 8" xfId="3206"/>
    <cellStyle name="э" xfId="3207"/>
    <cellStyle name="э__ОборотКЗП2 для БО" xfId="3208"/>
    <cellStyle name="э__ОборотКЗП2 для БО_Invest_11_факт_март_для КОРРЕКТИРОВКИ ПЛАНА" xfId="3209"/>
    <cellStyle name="э_Inv" xfId="3210"/>
    <cellStyle name="э_Inv_Invest_11_факт_март_для КОРРЕКТИРОВКИ ПЛАНА" xfId="3211"/>
    <cellStyle name="э_Invest_11_факт_март_для КОРРЕКТИРОВКИ ПЛАНА" xfId="3212"/>
    <cellStyle name="э_PL вспомог" xfId="3213"/>
    <cellStyle name="э_PL_СЗТ_2007_08.11.06" xfId="3214"/>
    <cellStyle name="э_PL_СЗТ_2007_08.11.06_Invest_11_факт_март_для КОРРЕКТИРОВКИ ПЛАНА" xfId="3215"/>
    <cellStyle name="э_PL_СЗТ_4 кв 2006" xfId="3216"/>
    <cellStyle name="э_PL_СЗТ_4 кв 2006_Invest_11_факт_март_для КОРРЕКТИРОВКИ ПЛАНА" xfId="3217"/>
    <cellStyle name="э_Бюджет_2007" xfId="3218"/>
    <cellStyle name="э_Бюджет_2007_Invest_11_факт_март_для КОРРЕКТИРОВКИ ПЛАНА" xfId="3219"/>
    <cellStyle name="э_ГД" xfId="3220"/>
    <cellStyle name="э_ГД_Invest_11_факт_март_для КОРРЕКТИРОВКИ ПЛАНА" xfId="3221"/>
    <cellStyle name="э_Кор-ки Инв" xfId="3222"/>
    <cellStyle name="э_Кор-ки Инв_Invest_11_факт_март_для КОРРЕКТИРОВКИ ПЛАНА" xfId="3223"/>
    <cellStyle name="э_СЗТ" xfId="3224"/>
    <cellStyle name="э_СЗТ_Invest_11_факт_март_для КОРРЕКТИРОВКИ ПЛАНА" xfId="3225"/>
    <cellStyle name="э_Утвержденный бюджет 27.06.05_ПТС" xfId="3226"/>
    <cellStyle name="э_Утвержденный бюджет 27.06.05_ПТС_Invest_11_факт_март_для КОРРЕКТИРОВКИ ПЛАНА" xfId="3227"/>
    <cellStyle name="常规_IRAQI" xfId="3228"/>
  </cellStyles>
  <dxfs count="0"/>
  <tableStyles count="0" defaultTableStyle="TableStyleMedium2" defaultPivotStyle="PivotStyleLight16"/>
  <colors>
    <mruColors>
      <color rgb="FF006600"/>
      <color rgb="FF8C4799"/>
      <color rgb="FFEAD1DC"/>
      <color rgb="FFFFF2C9"/>
      <color rgb="FFD9EAD3"/>
      <color rgb="FFEBFFEB"/>
      <color rgb="FFEFECF4"/>
      <color rgb="FFEBF6F9"/>
      <color rgb="FFF6E7E6"/>
      <color rgb="FF47FF4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autoPageBreaks="0" fitToPage="1"/>
  </sheetPr>
  <dimension ref="A1:R107"/>
  <sheetViews>
    <sheetView tabSelected="1" zoomScale="110" zoomScaleNormal="110" workbookViewId="0"/>
  </sheetViews>
  <sheetFormatPr defaultRowHeight="18.75"/>
  <cols>
    <col min="1" max="1" width="5" style="47" customWidth="1"/>
    <col min="2" max="2" width="8.140625" style="1" customWidth="1"/>
    <col min="3" max="3" width="51" style="1" customWidth="1"/>
    <col min="4" max="4" width="12.42578125" style="1" customWidth="1"/>
    <col min="5" max="5" width="54.85546875" style="1" customWidth="1"/>
    <col min="6" max="6" width="12.42578125" style="1" customWidth="1"/>
    <col min="7" max="7" width="14" style="1" customWidth="1"/>
    <col min="8" max="8" width="13.42578125" style="1" customWidth="1"/>
    <col min="9" max="9" width="0.85546875" style="1" hidden="1" customWidth="1"/>
    <col min="10" max="10" width="0.42578125" style="1" hidden="1" customWidth="1"/>
    <col min="11" max="11" width="7.85546875" style="36" hidden="1" customWidth="1"/>
    <col min="12" max="12" width="0.140625" style="36" customWidth="1"/>
    <col min="13" max="13" width="0.140625" style="36" hidden="1" customWidth="1"/>
    <col min="14" max="14" width="12.42578125" style="46" hidden="1" customWidth="1"/>
    <col min="15" max="15" width="8.7109375" style="5" customWidth="1"/>
    <col min="16" max="16" width="12.140625" style="1" customWidth="1"/>
    <col min="17" max="17" width="16.42578125" style="1" customWidth="1"/>
    <col min="18" max="16384" width="9.140625" style="1"/>
  </cols>
  <sheetData>
    <row r="1" spans="1:18">
      <c r="E1" s="284" t="s">
        <v>191</v>
      </c>
      <c r="F1" s="284"/>
      <c r="G1" s="284"/>
      <c r="H1" s="284"/>
    </row>
    <row r="2" spans="1:18" ht="12.75" customHeight="1">
      <c r="A2" s="143" t="s">
        <v>118</v>
      </c>
      <c r="B2" s="255"/>
      <c r="C2" s="255"/>
      <c r="D2" s="255"/>
      <c r="E2" s="255"/>
      <c r="F2" s="255"/>
      <c r="G2" s="255"/>
      <c r="H2" s="255"/>
      <c r="I2" s="3"/>
      <c r="J2" s="2"/>
      <c r="K2" s="15"/>
      <c r="L2" s="15"/>
      <c r="M2" s="15"/>
      <c r="N2" s="16"/>
      <c r="O2" s="3"/>
      <c r="P2" s="2"/>
      <c r="Q2" s="2"/>
      <c r="R2" s="2"/>
    </row>
    <row r="3" spans="1:18" ht="12.75" customHeight="1">
      <c r="A3" s="231" t="s">
        <v>44</v>
      </c>
      <c r="B3" s="231"/>
      <c r="C3" s="231"/>
      <c r="D3" s="232"/>
      <c r="E3" s="277"/>
      <c r="F3" s="277"/>
      <c r="G3" s="277"/>
      <c r="H3" s="277"/>
      <c r="I3" s="3"/>
      <c r="J3" s="2"/>
      <c r="K3" s="15"/>
      <c r="L3" s="15"/>
      <c r="M3" s="15"/>
      <c r="N3" s="16"/>
      <c r="O3" s="3"/>
      <c r="P3" s="2"/>
      <c r="Q3" s="2"/>
      <c r="R3" s="2"/>
    </row>
    <row r="4" spans="1:18" ht="11.25" customHeight="1">
      <c r="A4" s="231"/>
      <c r="B4" s="231"/>
      <c r="C4" s="231"/>
      <c r="D4" s="232"/>
      <c r="E4" s="278"/>
      <c r="F4" s="279"/>
      <c r="G4" s="279"/>
      <c r="H4" s="280"/>
      <c r="I4" s="3"/>
      <c r="J4" s="2"/>
      <c r="K4" s="15"/>
      <c r="L4" s="15"/>
      <c r="M4" s="15"/>
      <c r="N4" s="16"/>
      <c r="O4" s="3"/>
      <c r="P4" s="2"/>
      <c r="Q4" s="2"/>
      <c r="R4" s="2"/>
    </row>
    <row r="5" spans="1:18" ht="7.5" customHeight="1" thickBot="1">
      <c r="A5" s="231"/>
      <c r="B5" s="231"/>
      <c r="C5" s="231"/>
      <c r="D5" s="232"/>
      <c r="E5" s="153"/>
      <c r="F5" s="281"/>
      <c r="G5" s="281"/>
      <c r="H5" s="282"/>
      <c r="I5" s="3"/>
      <c r="J5" s="2"/>
      <c r="K5" s="15"/>
      <c r="L5" s="15"/>
      <c r="M5" s="15"/>
      <c r="N5" s="16"/>
      <c r="O5" s="3"/>
      <c r="P5" s="2"/>
      <c r="Q5" s="2"/>
      <c r="R5" s="2"/>
    </row>
    <row r="6" spans="1:18" ht="26.25" customHeight="1" thickTop="1" thickBot="1">
      <c r="A6" s="226" t="s">
        <v>120</v>
      </c>
      <c r="B6" s="227"/>
      <c r="C6" s="228" t="s">
        <v>183</v>
      </c>
      <c r="D6" s="229"/>
      <c r="E6" s="229"/>
      <c r="F6" s="229"/>
      <c r="G6" s="229"/>
      <c r="H6" s="230"/>
      <c r="I6" s="152"/>
      <c r="J6" s="11"/>
      <c r="K6" s="15"/>
      <c r="L6" s="15"/>
      <c r="M6" s="15"/>
      <c r="N6" s="16"/>
      <c r="O6" s="3"/>
      <c r="P6" s="2"/>
      <c r="Q6" s="2"/>
      <c r="R6" s="2"/>
    </row>
    <row r="7" spans="1:18" ht="10.5" customHeight="1" thickTop="1">
      <c r="A7" s="233" t="s">
        <v>119</v>
      </c>
      <c r="B7" s="234"/>
      <c r="C7" s="234"/>
      <c r="D7" s="234"/>
      <c r="E7" s="234"/>
      <c r="F7" s="234"/>
      <c r="G7" s="234"/>
      <c r="H7" s="235"/>
      <c r="I7" s="239"/>
      <c r="J7" s="298"/>
      <c r="K7" s="15"/>
      <c r="L7" s="15"/>
      <c r="M7" s="15"/>
      <c r="N7" s="16"/>
      <c r="O7" s="3"/>
      <c r="P7" s="2"/>
      <c r="Q7" s="2"/>
      <c r="R7" s="2"/>
    </row>
    <row r="8" spans="1:18" ht="6" customHeight="1">
      <c r="A8" s="236"/>
      <c r="B8" s="237"/>
      <c r="C8" s="237"/>
      <c r="D8" s="237"/>
      <c r="E8" s="237"/>
      <c r="F8" s="237"/>
      <c r="G8" s="237"/>
      <c r="H8" s="238"/>
      <c r="I8" s="240"/>
      <c r="J8" s="299"/>
      <c r="K8" s="15"/>
      <c r="L8" s="15"/>
      <c r="M8" s="15"/>
      <c r="N8" s="16"/>
      <c r="O8" s="3"/>
      <c r="P8" s="2"/>
      <c r="Q8" s="2"/>
      <c r="R8" s="2"/>
    </row>
    <row r="9" spans="1:18" ht="44.25" customHeight="1">
      <c r="A9" s="250"/>
      <c r="B9" s="241" t="s">
        <v>180</v>
      </c>
      <c r="C9" s="243" t="s">
        <v>0</v>
      </c>
      <c r="D9" s="245" t="s">
        <v>1</v>
      </c>
      <c r="E9" s="243" t="s">
        <v>2</v>
      </c>
      <c r="F9" s="247" t="s">
        <v>3</v>
      </c>
      <c r="G9" s="247"/>
      <c r="H9" s="248"/>
      <c r="I9" s="240"/>
      <c r="J9" s="299"/>
      <c r="K9" s="15"/>
      <c r="L9" s="15"/>
      <c r="M9" s="15"/>
      <c r="N9" s="16"/>
      <c r="O9" s="3"/>
      <c r="P9" s="2"/>
      <c r="Q9" s="2"/>
      <c r="R9" s="2"/>
    </row>
    <row r="10" spans="1:18" ht="22.5" customHeight="1" thickBot="1">
      <c r="A10" s="251"/>
      <c r="B10" s="242"/>
      <c r="C10" s="244"/>
      <c r="D10" s="246"/>
      <c r="E10" s="244"/>
      <c r="F10" s="249" t="s">
        <v>26</v>
      </c>
      <c r="G10" s="249"/>
      <c r="H10" s="141" t="s">
        <v>80</v>
      </c>
      <c r="I10" s="301"/>
      <c r="J10" s="300"/>
      <c r="K10" s="15"/>
      <c r="L10" s="15"/>
      <c r="M10" s="15"/>
      <c r="N10" s="16"/>
      <c r="O10" s="3"/>
      <c r="P10" s="2"/>
      <c r="Q10" s="2"/>
      <c r="R10" s="2"/>
    </row>
    <row r="11" spans="1:18" ht="36" customHeight="1" thickTop="1" thickBot="1">
      <c r="A11" s="273" t="s">
        <v>103</v>
      </c>
      <c r="B11" s="274"/>
      <c r="C11" s="274"/>
      <c r="D11" s="274"/>
      <c r="E11" s="274"/>
      <c r="F11" s="274"/>
      <c r="G11" s="270" t="s">
        <v>113</v>
      </c>
      <c r="H11" s="271"/>
      <c r="I11" s="296" t="s">
        <v>35</v>
      </c>
      <c r="J11" s="297"/>
      <c r="K11" s="15"/>
      <c r="L11" s="294" t="s">
        <v>36</v>
      </c>
      <c r="M11" s="295"/>
      <c r="N11" s="16"/>
      <c r="O11" s="3"/>
      <c r="P11" s="2"/>
      <c r="Q11" s="2"/>
      <c r="R11" s="2"/>
    </row>
    <row r="12" spans="1:18" ht="17.25" customHeight="1" thickTop="1" thickBot="1">
      <c r="A12" s="252"/>
      <c r="B12" s="266" t="s">
        <v>34</v>
      </c>
      <c r="C12" s="267"/>
      <c r="D12" s="267"/>
      <c r="E12" s="267"/>
      <c r="F12" s="267"/>
      <c r="G12" s="268">
        <v>1</v>
      </c>
      <c r="H12" s="269"/>
      <c r="I12" s="293">
        <v>1</v>
      </c>
      <c r="J12" s="288"/>
      <c r="K12" s="15"/>
      <c r="L12" s="15"/>
      <c r="M12" s="15"/>
      <c r="N12" s="16"/>
      <c r="O12" s="3"/>
      <c r="P12" s="2"/>
      <c r="Q12" s="2"/>
      <c r="R12" s="2"/>
    </row>
    <row r="13" spans="1:18" ht="231.75" customHeight="1" thickTop="1">
      <c r="A13" s="252"/>
      <c r="B13" s="53">
        <v>200</v>
      </c>
      <c r="C13" s="55" t="s">
        <v>121</v>
      </c>
      <c r="D13" s="53"/>
      <c r="E13" s="167" t="s">
        <v>122</v>
      </c>
      <c r="F13" s="167"/>
      <c r="G13" s="58"/>
      <c r="H13" s="58"/>
      <c r="I13" s="9"/>
      <c r="J13" s="12"/>
      <c r="K13" s="15"/>
      <c r="L13" s="22"/>
      <c r="M13" s="22"/>
      <c r="N13" s="16"/>
      <c r="O13" s="3"/>
      <c r="P13" s="2"/>
      <c r="Q13" s="2"/>
      <c r="R13" s="2"/>
    </row>
    <row r="14" spans="1:18" ht="25.5">
      <c r="A14" s="252"/>
      <c r="B14" s="59" t="s">
        <v>50</v>
      </c>
      <c r="C14" s="60" t="s">
        <v>123</v>
      </c>
      <c r="D14" s="61" t="s">
        <v>8</v>
      </c>
      <c r="E14" s="217"/>
      <c r="F14" s="217"/>
      <c r="G14" s="62">
        <f>L14*$I$12</f>
        <v>212957.323</v>
      </c>
      <c r="H14" s="62">
        <f>M14*$I$12</f>
        <v>23425.305530000001</v>
      </c>
      <c r="I14" s="9"/>
      <c r="J14" s="12"/>
      <c r="K14" s="15"/>
      <c r="L14" s="23">
        <v>212957.323</v>
      </c>
      <c r="M14" s="23">
        <v>23425.305530000001</v>
      </c>
      <c r="N14" s="16"/>
      <c r="O14" s="3"/>
      <c r="P14" s="2"/>
      <c r="Q14" s="2"/>
      <c r="R14" s="2"/>
    </row>
    <row r="15" spans="1:18" ht="25.5">
      <c r="A15" s="252"/>
      <c r="B15" s="59" t="s">
        <v>51</v>
      </c>
      <c r="C15" s="60" t="s">
        <v>184</v>
      </c>
      <c r="D15" s="61" t="s">
        <v>8</v>
      </c>
      <c r="E15" s="217"/>
      <c r="F15" s="217"/>
      <c r="G15" s="62">
        <f>L15*$I$12</f>
        <v>216692.27295000001</v>
      </c>
      <c r="H15" s="62">
        <f>M15*$I$12</f>
        <v>23836.150024500002</v>
      </c>
      <c r="I15" s="9"/>
      <c r="J15" s="12"/>
      <c r="K15" s="15"/>
      <c r="L15" s="23">
        <v>216692.27295000001</v>
      </c>
      <c r="M15" s="23">
        <v>23836.150024500002</v>
      </c>
      <c r="N15" s="16"/>
      <c r="O15" s="3"/>
      <c r="P15" s="2"/>
      <c r="Q15" s="2"/>
      <c r="R15" s="2"/>
    </row>
    <row r="16" spans="1:18" ht="25.5">
      <c r="A16" s="252"/>
      <c r="B16" s="59" t="s">
        <v>176</v>
      </c>
      <c r="C16" s="60" t="s">
        <v>185</v>
      </c>
      <c r="D16" s="61" t="s">
        <v>8</v>
      </c>
      <c r="E16" s="217"/>
      <c r="F16" s="217"/>
      <c r="G16" s="62">
        <f>L16*$I$12</f>
        <v>247253.36235000001</v>
      </c>
      <c r="H16" s="62">
        <f>M16*$I$12</f>
        <v>27197.869858500002</v>
      </c>
      <c r="I16" s="9"/>
      <c r="J16" s="12"/>
      <c r="K16" s="15"/>
      <c r="L16" s="23">
        <v>247253.36235000001</v>
      </c>
      <c r="M16" s="23">
        <v>27197.869858500002</v>
      </c>
      <c r="N16" s="16"/>
      <c r="O16" s="3"/>
      <c r="P16" s="2"/>
      <c r="Q16" s="2"/>
      <c r="R16" s="2"/>
    </row>
    <row r="17" spans="1:18" ht="25.5">
      <c r="A17" s="252"/>
      <c r="B17" s="59" t="s">
        <v>52</v>
      </c>
      <c r="C17" s="60" t="s">
        <v>124</v>
      </c>
      <c r="D17" s="61" t="s">
        <v>8</v>
      </c>
      <c r="E17" s="217"/>
      <c r="F17" s="217"/>
      <c r="G17" s="62">
        <f>L17*$I$12</f>
        <v>295757.33845000004</v>
      </c>
      <c r="H17" s="62">
        <f>M17*$I$12</f>
        <v>32533.307229500006</v>
      </c>
      <c r="I17" s="9"/>
      <c r="J17" s="12"/>
      <c r="K17" s="15"/>
      <c r="L17" s="23">
        <v>295757.33845000004</v>
      </c>
      <c r="M17" s="23">
        <v>32533.307229500006</v>
      </c>
      <c r="N17" s="16"/>
      <c r="O17" s="3"/>
      <c r="P17" s="2"/>
      <c r="Q17" s="2"/>
      <c r="R17" s="2"/>
    </row>
    <row r="18" spans="1:18" ht="246.75" customHeight="1">
      <c r="A18" s="252"/>
      <c r="B18" s="53">
        <v>201</v>
      </c>
      <c r="C18" s="63" t="s">
        <v>125</v>
      </c>
      <c r="D18" s="53"/>
      <c r="E18" s="272" t="s">
        <v>126</v>
      </c>
      <c r="F18" s="272"/>
      <c r="G18" s="64"/>
      <c r="H18" s="64"/>
      <c r="I18" s="9"/>
      <c r="J18" s="12"/>
      <c r="K18" s="15"/>
      <c r="L18" s="22"/>
      <c r="M18" s="22"/>
      <c r="N18" s="16"/>
      <c r="O18" s="3"/>
      <c r="P18" s="2"/>
      <c r="Q18" s="2"/>
      <c r="R18" s="2"/>
    </row>
    <row r="19" spans="1:18" ht="25.5">
      <c r="A19" s="252"/>
      <c r="B19" s="59" t="s">
        <v>53</v>
      </c>
      <c r="C19" s="60" t="s">
        <v>123</v>
      </c>
      <c r="D19" s="61" t="s">
        <v>8</v>
      </c>
      <c r="E19" s="217"/>
      <c r="F19" s="217"/>
      <c r="G19" s="62">
        <f>L19*$I$12</f>
        <v>312315.02</v>
      </c>
      <c r="H19" s="62">
        <f>M19*$I$12</f>
        <v>34354.65</v>
      </c>
      <c r="I19" s="9"/>
      <c r="J19" s="12"/>
      <c r="K19" s="20"/>
      <c r="L19" s="23">
        <v>312315.02</v>
      </c>
      <c r="M19" s="23">
        <v>34354.65</v>
      </c>
      <c r="N19" s="21"/>
      <c r="O19" s="3"/>
      <c r="P19" s="2"/>
      <c r="Q19" s="2"/>
      <c r="R19" s="2"/>
    </row>
    <row r="20" spans="1:18" ht="25.5">
      <c r="A20" s="252"/>
      <c r="B20" s="59" t="s">
        <v>54</v>
      </c>
      <c r="C20" s="60" t="s">
        <v>186</v>
      </c>
      <c r="D20" s="61" t="s">
        <v>8</v>
      </c>
      <c r="E20" s="217"/>
      <c r="F20" s="217"/>
      <c r="G20" s="62">
        <f>L20*$I$12</f>
        <v>317537.89</v>
      </c>
      <c r="H20" s="62">
        <f>M20*$I$12</f>
        <v>34929.17</v>
      </c>
      <c r="I20" s="9"/>
      <c r="J20" s="12"/>
      <c r="K20" s="20"/>
      <c r="L20" s="23">
        <v>317537.89</v>
      </c>
      <c r="M20" s="23">
        <v>34929.17</v>
      </c>
      <c r="N20" s="21"/>
      <c r="O20" s="3"/>
      <c r="P20" s="2"/>
      <c r="Q20" s="2"/>
      <c r="R20" s="2"/>
    </row>
    <row r="21" spans="1:18" ht="25.5">
      <c r="A21" s="252"/>
      <c r="B21" s="59" t="s">
        <v>55</v>
      </c>
      <c r="C21" s="60" t="s">
        <v>187</v>
      </c>
      <c r="D21" s="61" t="s">
        <v>8</v>
      </c>
      <c r="E21" s="217"/>
      <c r="F21" s="217"/>
      <c r="G21" s="62">
        <f>L21*$I$12</f>
        <v>358047.77</v>
      </c>
      <c r="H21" s="62">
        <f>M21*$I$12</f>
        <v>39385.25</v>
      </c>
      <c r="I21" s="9"/>
      <c r="J21" s="12"/>
      <c r="K21" s="20"/>
      <c r="L21" s="23">
        <v>358047.77</v>
      </c>
      <c r="M21" s="23">
        <v>39385.25</v>
      </c>
      <c r="N21" s="21"/>
      <c r="O21" s="3"/>
      <c r="P21" s="2"/>
      <c r="Q21" s="2"/>
      <c r="R21" s="2"/>
    </row>
    <row r="22" spans="1:18" ht="25.5">
      <c r="A22" s="252"/>
      <c r="B22" s="59" t="s">
        <v>56</v>
      </c>
      <c r="C22" s="60" t="s">
        <v>124</v>
      </c>
      <c r="D22" s="61" t="s">
        <v>8</v>
      </c>
      <c r="E22" s="217"/>
      <c r="F22" s="217"/>
      <c r="G22" s="62">
        <f>L22*$I$12</f>
        <v>408697.63</v>
      </c>
      <c r="H22" s="62">
        <f>M22*$I$12</f>
        <v>44956.74</v>
      </c>
      <c r="I22" s="9"/>
      <c r="J22" s="12"/>
      <c r="K22" s="20"/>
      <c r="L22" s="23">
        <v>408697.63</v>
      </c>
      <c r="M22" s="23">
        <v>44956.74</v>
      </c>
      <c r="N22" s="21"/>
      <c r="O22" s="3"/>
      <c r="P22" s="2"/>
      <c r="Q22" s="2"/>
      <c r="R22" s="2"/>
    </row>
    <row r="23" spans="1:18" ht="211.5" customHeight="1">
      <c r="A23" s="252"/>
      <c r="B23" s="53">
        <v>202</v>
      </c>
      <c r="C23" s="63" t="s">
        <v>128</v>
      </c>
      <c r="D23" s="53"/>
      <c r="E23" s="167" t="s">
        <v>129</v>
      </c>
      <c r="F23" s="167"/>
      <c r="G23" s="64"/>
      <c r="H23" s="64"/>
      <c r="I23" s="9"/>
      <c r="J23" s="12"/>
      <c r="K23" s="20"/>
      <c r="L23" s="19"/>
      <c r="M23" s="19"/>
      <c r="N23" s="21"/>
      <c r="O23" s="3"/>
      <c r="P23" s="2"/>
      <c r="Q23" s="2"/>
      <c r="R23" s="2"/>
    </row>
    <row r="24" spans="1:18" ht="25.5">
      <c r="A24" s="252"/>
      <c r="B24" s="59" t="s">
        <v>57</v>
      </c>
      <c r="C24" s="60" t="s">
        <v>130</v>
      </c>
      <c r="D24" s="61" t="s">
        <v>8</v>
      </c>
      <c r="E24" s="217"/>
      <c r="F24" s="217"/>
      <c r="G24" s="62">
        <f>L24*$I$12</f>
        <v>213242.13</v>
      </c>
      <c r="H24" s="62">
        <f>M24*$I$12</f>
        <v>23456.63</v>
      </c>
      <c r="I24" s="9"/>
      <c r="J24" s="12"/>
      <c r="K24" s="15"/>
      <c r="L24" s="23">
        <v>213242.13</v>
      </c>
      <c r="M24" s="23">
        <v>23456.63</v>
      </c>
      <c r="N24" s="16"/>
      <c r="O24" s="3"/>
      <c r="P24" s="2"/>
      <c r="Q24" s="2"/>
      <c r="R24" s="2"/>
    </row>
    <row r="25" spans="1:18" ht="25.5">
      <c r="A25" s="252"/>
      <c r="B25" s="59" t="s">
        <v>58</v>
      </c>
      <c r="C25" s="60" t="s">
        <v>188</v>
      </c>
      <c r="D25" s="61" t="s">
        <v>8</v>
      </c>
      <c r="E25" s="217"/>
      <c r="F25" s="217"/>
      <c r="G25" s="62">
        <f>L25*$I$12</f>
        <v>216744.1</v>
      </c>
      <c r="H25" s="62">
        <f>M25*$I$12</f>
        <v>23841.85</v>
      </c>
      <c r="I25" s="9"/>
      <c r="J25" s="12"/>
      <c r="K25" s="20"/>
      <c r="L25" s="23">
        <v>216744.1</v>
      </c>
      <c r="M25" s="23">
        <v>23841.85</v>
      </c>
      <c r="N25" s="21"/>
      <c r="O25" s="3"/>
      <c r="P25" s="2"/>
      <c r="Q25" s="2"/>
      <c r="R25" s="2"/>
    </row>
    <row r="26" spans="1:18" ht="25.5">
      <c r="A26" s="252"/>
      <c r="B26" s="59" t="s">
        <v>59</v>
      </c>
      <c r="C26" s="60" t="s">
        <v>187</v>
      </c>
      <c r="D26" s="61" t="s">
        <v>8</v>
      </c>
      <c r="E26" s="217"/>
      <c r="F26" s="217"/>
      <c r="G26" s="62">
        <f>L26*$I$12</f>
        <v>251453.6</v>
      </c>
      <c r="H26" s="62">
        <f>M26*$I$12</f>
        <v>27659.9</v>
      </c>
      <c r="I26" s="9"/>
      <c r="J26" s="12"/>
      <c r="K26" s="20"/>
      <c r="L26" s="23">
        <v>251453.6</v>
      </c>
      <c r="M26" s="23">
        <v>27659.9</v>
      </c>
      <c r="N26" s="21"/>
      <c r="O26" s="3"/>
      <c r="P26" s="2"/>
      <c r="Q26" s="2"/>
      <c r="R26" s="2"/>
    </row>
    <row r="27" spans="1:18" ht="25.5">
      <c r="A27" s="252"/>
      <c r="B27" s="59" t="s">
        <v>60</v>
      </c>
      <c r="C27" s="60" t="s">
        <v>124</v>
      </c>
      <c r="D27" s="61" t="s">
        <v>8</v>
      </c>
      <c r="E27" s="217"/>
      <c r="F27" s="217"/>
      <c r="G27" s="62">
        <f>L27*$I$12</f>
        <v>299040.90999999997</v>
      </c>
      <c r="H27" s="62">
        <f>M27*$I$12</f>
        <v>32894.5</v>
      </c>
      <c r="I27" s="9"/>
      <c r="J27" s="12"/>
      <c r="K27" s="20"/>
      <c r="L27" s="23">
        <v>299040.90999999997</v>
      </c>
      <c r="M27" s="23">
        <v>32894.5</v>
      </c>
      <c r="N27" s="21"/>
      <c r="O27" s="3"/>
      <c r="P27" s="2"/>
      <c r="Q27" s="2"/>
      <c r="R27" s="2"/>
    </row>
    <row r="28" spans="1:18" ht="287.25" customHeight="1">
      <c r="A28" s="252"/>
      <c r="B28" s="53">
        <v>203</v>
      </c>
      <c r="C28" s="63" t="s">
        <v>131</v>
      </c>
      <c r="D28" s="53"/>
      <c r="E28" s="216" t="s">
        <v>132</v>
      </c>
      <c r="F28" s="216"/>
      <c r="G28" s="64"/>
      <c r="H28" s="64"/>
      <c r="I28" s="9"/>
      <c r="J28" s="12"/>
      <c r="K28" s="20"/>
      <c r="L28" s="19"/>
      <c r="M28" s="19"/>
      <c r="N28" s="21"/>
      <c r="O28" s="3"/>
      <c r="P28" s="2"/>
      <c r="Q28" s="2"/>
      <c r="R28" s="2"/>
    </row>
    <row r="29" spans="1:18" ht="25.5">
      <c r="A29" s="252"/>
      <c r="B29" s="59" t="s">
        <v>61</v>
      </c>
      <c r="C29" s="60" t="s">
        <v>133</v>
      </c>
      <c r="D29" s="61" t="s">
        <v>8</v>
      </c>
      <c r="E29" s="217"/>
      <c r="F29" s="217"/>
      <c r="G29" s="62">
        <f>L29*$I$12</f>
        <v>485669.97</v>
      </c>
      <c r="H29" s="62">
        <f>M29*$I$12</f>
        <v>53423.7</v>
      </c>
      <c r="I29" s="9"/>
      <c r="J29" s="12"/>
      <c r="K29" s="15"/>
      <c r="L29" s="23">
        <v>485669.97</v>
      </c>
      <c r="M29" s="23">
        <v>53423.7</v>
      </c>
      <c r="N29" s="16"/>
      <c r="O29" s="3"/>
      <c r="P29" s="2"/>
      <c r="Q29" s="2"/>
      <c r="R29" s="2"/>
    </row>
    <row r="30" spans="1:18" ht="25.5">
      <c r="A30" s="252"/>
      <c r="B30" s="59" t="s">
        <v>62</v>
      </c>
      <c r="C30" s="60" t="s">
        <v>127</v>
      </c>
      <c r="D30" s="61" t="s">
        <v>8</v>
      </c>
      <c r="E30" s="217"/>
      <c r="F30" s="217"/>
      <c r="G30" s="62">
        <f>L30*$I$12</f>
        <v>489171.94</v>
      </c>
      <c r="H30" s="62">
        <f>M30*$I$12</f>
        <v>53808.91</v>
      </c>
      <c r="I30" s="9"/>
      <c r="J30" s="12"/>
      <c r="K30" s="15"/>
      <c r="L30" s="23">
        <v>489171.94</v>
      </c>
      <c r="M30" s="23">
        <v>53808.91</v>
      </c>
      <c r="N30" s="16"/>
      <c r="O30" s="3"/>
      <c r="P30" s="2"/>
      <c r="Q30" s="2"/>
      <c r="R30" s="2"/>
    </row>
    <row r="31" spans="1:18" ht="25.5">
      <c r="A31" s="252"/>
      <c r="B31" s="59" t="s">
        <v>63</v>
      </c>
      <c r="C31" s="65" t="s">
        <v>134</v>
      </c>
      <c r="D31" s="61" t="s">
        <v>8</v>
      </c>
      <c r="E31" s="217"/>
      <c r="F31" s="217"/>
      <c r="G31" s="62">
        <f>L31*$I$12</f>
        <v>523881.44</v>
      </c>
      <c r="H31" s="62">
        <f>M31*$I$12</f>
        <v>57626.96</v>
      </c>
      <c r="I31" s="9"/>
      <c r="J31" s="12"/>
      <c r="K31" s="15"/>
      <c r="L31" s="23">
        <v>523881.44</v>
      </c>
      <c r="M31" s="23">
        <v>57626.96</v>
      </c>
      <c r="N31" s="16"/>
      <c r="O31" s="3"/>
      <c r="P31" s="2"/>
      <c r="Q31" s="2"/>
      <c r="R31" s="2"/>
    </row>
    <row r="32" spans="1:18" ht="25.5">
      <c r="A32" s="252"/>
      <c r="B32" s="59" t="s">
        <v>64</v>
      </c>
      <c r="C32" s="60" t="s">
        <v>124</v>
      </c>
      <c r="D32" s="61" t="s">
        <v>8</v>
      </c>
      <c r="E32" s="217"/>
      <c r="F32" s="217"/>
      <c r="G32" s="62">
        <f>L32*$I$12</f>
        <v>571468.75</v>
      </c>
      <c r="H32" s="62">
        <f>M32*$I$12</f>
        <v>62861.56</v>
      </c>
      <c r="I32" s="9"/>
      <c r="J32" s="12"/>
      <c r="K32" s="15"/>
      <c r="L32" s="23">
        <v>571468.75</v>
      </c>
      <c r="M32" s="23">
        <v>62861.56</v>
      </c>
      <c r="N32" s="16"/>
      <c r="O32" s="3"/>
      <c r="P32" s="2"/>
      <c r="Q32" s="2"/>
      <c r="R32" s="2"/>
    </row>
    <row r="33" spans="1:18" ht="18.75" customHeight="1">
      <c r="A33" s="252"/>
      <c r="B33" s="253" t="s">
        <v>114</v>
      </c>
      <c r="C33" s="253"/>
      <c r="D33" s="253"/>
      <c r="E33" s="253"/>
      <c r="F33" s="253"/>
      <c r="G33" s="253"/>
      <c r="H33" s="254"/>
      <c r="I33" s="8"/>
      <c r="J33" s="12"/>
      <c r="K33" s="20"/>
      <c r="L33" s="20"/>
      <c r="M33" s="20"/>
      <c r="N33" s="21"/>
      <c r="O33" s="3"/>
      <c r="P33" s="2"/>
      <c r="Q33" s="2"/>
      <c r="R33" s="2"/>
    </row>
    <row r="34" spans="1:18" ht="77.25" customHeight="1">
      <c r="A34" s="252"/>
      <c r="B34" s="53">
        <v>205</v>
      </c>
      <c r="C34" s="66" t="s">
        <v>25</v>
      </c>
      <c r="D34" s="53" t="s">
        <v>6</v>
      </c>
      <c r="E34" s="167" t="s">
        <v>135</v>
      </c>
      <c r="F34" s="167"/>
      <c r="G34" s="64">
        <f>L34*$I$12</f>
        <v>2090</v>
      </c>
      <c r="H34" s="64">
        <f>M34*$I$12</f>
        <v>229.9</v>
      </c>
      <c r="I34" s="10"/>
      <c r="J34" s="12"/>
      <c r="K34" s="15"/>
      <c r="L34" s="24">
        <v>2090</v>
      </c>
      <c r="M34" s="25">
        <v>229.9</v>
      </c>
      <c r="N34" s="16"/>
      <c r="O34" s="3"/>
      <c r="P34" s="2"/>
      <c r="Q34" s="2"/>
      <c r="R34" s="2"/>
    </row>
    <row r="35" spans="1:18" ht="15.75" thickBot="1">
      <c r="A35" s="275"/>
      <c r="B35" s="275"/>
      <c r="C35" s="275"/>
      <c r="D35" s="275"/>
      <c r="E35" s="275"/>
      <c r="F35" s="275"/>
      <c r="G35" s="275"/>
      <c r="H35" s="276"/>
      <c r="I35" s="7"/>
      <c r="J35" s="11"/>
      <c r="K35" s="15"/>
      <c r="L35" s="15"/>
      <c r="M35" s="15"/>
      <c r="N35" s="16"/>
      <c r="O35" s="3"/>
      <c r="P35" s="2"/>
      <c r="Q35" s="2"/>
      <c r="R35" s="2"/>
    </row>
    <row r="36" spans="1:18" ht="24.75" customHeight="1" thickTop="1">
      <c r="A36" s="218" t="s">
        <v>98</v>
      </c>
      <c r="B36" s="219"/>
      <c r="C36" s="219"/>
      <c r="D36" s="219"/>
      <c r="E36" s="219"/>
      <c r="F36" s="219"/>
      <c r="G36" s="224" t="s">
        <v>113</v>
      </c>
      <c r="H36" s="225"/>
      <c r="I36" s="291" t="s">
        <v>115</v>
      </c>
      <c r="J36" s="292"/>
      <c r="K36" s="15"/>
      <c r="L36" s="289" t="s">
        <v>36</v>
      </c>
      <c r="M36" s="290"/>
      <c r="N36" s="16"/>
      <c r="O36" s="3"/>
      <c r="P36" s="2"/>
      <c r="Q36" s="2"/>
      <c r="R36" s="2"/>
    </row>
    <row r="37" spans="1:18" ht="15" customHeight="1" thickBot="1">
      <c r="A37" s="220"/>
      <c r="B37" s="221"/>
      <c r="C37" s="221"/>
      <c r="D37" s="221"/>
      <c r="E37" s="221"/>
      <c r="F37" s="221"/>
      <c r="G37" s="222">
        <v>1</v>
      </c>
      <c r="H37" s="223"/>
      <c r="I37" s="287">
        <f>G37</f>
        <v>1</v>
      </c>
      <c r="J37" s="288"/>
      <c r="K37" s="15"/>
      <c r="L37" s="15"/>
      <c r="M37" s="15"/>
      <c r="N37" s="16"/>
      <c r="O37" s="3"/>
      <c r="P37" s="2"/>
      <c r="Q37" s="2"/>
      <c r="R37" s="2"/>
    </row>
    <row r="38" spans="1:18" ht="76.5" customHeight="1" thickTop="1">
      <c r="A38" s="204"/>
      <c r="B38" s="67">
        <v>401</v>
      </c>
      <c r="C38" s="144" t="s">
        <v>136</v>
      </c>
      <c r="D38" s="76" t="s">
        <v>17</v>
      </c>
      <c r="E38" s="190" t="s">
        <v>137</v>
      </c>
      <c r="F38" s="190"/>
      <c r="G38" s="68">
        <f>L38*$I$37</f>
        <v>220.00000000000003</v>
      </c>
      <c r="H38" s="68">
        <f>M38*$I$37</f>
        <v>24.2</v>
      </c>
      <c r="I38" s="9"/>
      <c r="J38" s="13"/>
      <c r="K38" s="29"/>
      <c r="L38" s="27">
        <v>220.00000000000003</v>
      </c>
      <c r="M38" s="27">
        <v>24.2</v>
      </c>
      <c r="N38" s="16"/>
      <c r="O38" s="3"/>
      <c r="P38" s="2"/>
      <c r="Q38" s="2"/>
      <c r="R38" s="2"/>
    </row>
    <row r="39" spans="1:18" ht="129" customHeight="1">
      <c r="A39" s="204"/>
      <c r="B39" s="67">
        <v>403</v>
      </c>
      <c r="C39" s="77" t="s">
        <v>43</v>
      </c>
      <c r="D39" s="72" t="s">
        <v>19</v>
      </c>
      <c r="E39" s="202" t="s">
        <v>138</v>
      </c>
      <c r="F39" s="202"/>
      <c r="G39" s="68"/>
      <c r="H39" s="68"/>
      <c r="I39" s="9"/>
      <c r="J39" s="12"/>
      <c r="K39" s="15"/>
      <c r="L39" s="27"/>
      <c r="M39" s="27"/>
      <c r="N39" s="16"/>
      <c r="O39" s="3"/>
      <c r="P39" s="2"/>
      <c r="Q39" s="2"/>
      <c r="R39" s="2"/>
    </row>
    <row r="40" spans="1:18" ht="15.75" customHeight="1">
      <c r="A40" s="204"/>
      <c r="B40" s="78" t="s">
        <v>65</v>
      </c>
      <c r="C40" s="79" t="s">
        <v>139</v>
      </c>
      <c r="D40" s="74" t="s">
        <v>19</v>
      </c>
      <c r="E40" s="206"/>
      <c r="F40" s="206"/>
      <c r="G40" s="75">
        <f>L40*$I$37</f>
        <v>13272.18</v>
      </c>
      <c r="H40" s="75">
        <f>M40*$I$37</f>
        <v>1459.9398000000001</v>
      </c>
      <c r="I40" s="9"/>
      <c r="J40" s="13"/>
      <c r="K40" s="29"/>
      <c r="L40" s="30">
        <v>13272.18</v>
      </c>
      <c r="M40" s="26">
        <f t="shared" ref="M40:M42" si="0">L40*0.11</f>
        <v>1459.9398000000001</v>
      </c>
      <c r="N40" s="16"/>
      <c r="O40" s="3"/>
      <c r="P40" s="2"/>
      <c r="Q40" s="2"/>
      <c r="R40" s="2"/>
    </row>
    <row r="41" spans="1:18" ht="18.75" customHeight="1">
      <c r="A41" s="204"/>
      <c r="B41" s="78" t="s">
        <v>66</v>
      </c>
      <c r="C41" s="80" t="s">
        <v>140</v>
      </c>
      <c r="D41" s="74" t="s">
        <v>19</v>
      </c>
      <c r="E41" s="207"/>
      <c r="F41" s="208"/>
      <c r="G41" s="75">
        <f>L41*$I$37</f>
        <v>15952.95</v>
      </c>
      <c r="H41" s="75">
        <f>M41*$I$37</f>
        <v>1754.8245000000002</v>
      </c>
      <c r="I41" s="9"/>
      <c r="J41" s="13"/>
      <c r="K41" s="29"/>
      <c r="L41" s="30">
        <v>15952.95</v>
      </c>
      <c r="M41" s="26">
        <f t="shared" si="0"/>
        <v>1754.8245000000002</v>
      </c>
      <c r="N41" s="16"/>
      <c r="O41" s="3"/>
      <c r="P41" s="2"/>
      <c r="Q41" s="2"/>
      <c r="R41" s="2"/>
    </row>
    <row r="42" spans="1:18" ht="15" customHeight="1">
      <c r="A42" s="204"/>
      <c r="B42" s="78" t="s">
        <v>177</v>
      </c>
      <c r="C42" s="80" t="s">
        <v>141</v>
      </c>
      <c r="D42" s="74" t="s">
        <v>19</v>
      </c>
      <c r="E42" s="206"/>
      <c r="F42" s="206"/>
      <c r="G42" s="75">
        <f>L42*$I$37</f>
        <v>20067.11</v>
      </c>
      <c r="H42" s="75">
        <f>M42*$I$37</f>
        <v>2207.3821000000003</v>
      </c>
      <c r="I42" s="9"/>
      <c r="J42" s="13"/>
      <c r="K42" s="29"/>
      <c r="L42" s="30">
        <v>20067.11</v>
      </c>
      <c r="M42" s="26">
        <f t="shared" si="0"/>
        <v>2207.3821000000003</v>
      </c>
      <c r="N42" s="16"/>
      <c r="O42" s="3"/>
      <c r="P42" s="2"/>
      <c r="Q42" s="2"/>
      <c r="R42" s="2"/>
    </row>
    <row r="43" spans="1:18" ht="78" customHeight="1">
      <c r="A43" s="204"/>
      <c r="B43" s="81">
        <v>404</v>
      </c>
      <c r="C43" s="82" t="s">
        <v>27</v>
      </c>
      <c r="D43" s="83" t="s">
        <v>20</v>
      </c>
      <c r="E43" s="209" t="s">
        <v>142</v>
      </c>
      <c r="F43" s="209"/>
      <c r="G43" s="68">
        <f>L43*$I$37</f>
        <v>6050</v>
      </c>
      <c r="H43" s="68">
        <f>M43*$I$37</f>
        <v>665.5</v>
      </c>
      <c r="I43" s="9"/>
      <c r="J43" s="13"/>
      <c r="K43" s="29"/>
      <c r="L43" s="31">
        <v>6050</v>
      </c>
      <c r="M43" s="27">
        <v>665.5</v>
      </c>
      <c r="N43" s="16"/>
      <c r="O43" s="3"/>
      <c r="P43" s="2"/>
      <c r="Q43" s="2"/>
      <c r="R43" s="2"/>
    </row>
    <row r="44" spans="1:18" ht="92.25" customHeight="1">
      <c r="A44" s="204"/>
      <c r="B44" s="67">
        <v>405</v>
      </c>
      <c r="C44" s="145" t="s">
        <v>143</v>
      </c>
      <c r="D44" s="72" t="s">
        <v>19</v>
      </c>
      <c r="E44" s="202" t="s">
        <v>144</v>
      </c>
      <c r="F44" s="202"/>
      <c r="G44" s="68">
        <f>L44*$I$37</f>
        <v>2090</v>
      </c>
      <c r="H44" s="68">
        <f>M44*$I$37</f>
        <v>229.9</v>
      </c>
      <c r="I44" s="9"/>
      <c r="J44" s="13"/>
      <c r="K44" s="29"/>
      <c r="L44" s="28">
        <v>2090</v>
      </c>
      <c r="M44" s="28">
        <v>229.9</v>
      </c>
      <c r="N44" s="16"/>
      <c r="O44" s="3"/>
      <c r="P44" s="2"/>
      <c r="Q44" s="2"/>
      <c r="R44" s="2"/>
    </row>
    <row r="45" spans="1:18" ht="105" customHeight="1">
      <c r="A45" s="204"/>
      <c r="B45" s="67">
        <v>408</v>
      </c>
      <c r="C45" s="84" t="s">
        <v>145</v>
      </c>
      <c r="D45" s="85" t="s">
        <v>41</v>
      </c>
      <c r="E45" s="203" t="s">
        <v>146</v>
      </c>
      <c r="F45" s="203"/>
      <c r="G45" s="68">
        <f>L45*$I$37</f>
        <v>245.8</v>
      </c>
      <c r="H45" s="68">
        <f>M45*$I$37</f>
        <v>13.2</v>
      </c>
      <c r="I45" s="9"/>
      <c r="J45" s="13"/>
      <c r="K45" s="29"/>
      <c r="L45" s="32">
        <v>245.8</v>
      </c>
      <c r="M45" s="32">
        <v>13.2</v>
      </c>
      <c r="N45" s="16"/>
      <c r="O45" s="3"/>
      <c r="P45" s="2"/>
      <c r="Q45" s="2"/>
      <c r="R45" s="2"/>
    </row>
    <row r="46" spans="1:18" ht="105" customHeight="1">
      <c r="A46" s="204"/>
      <c r="B46" s="67">
        <v>409</v>
      </c>
      <c r="C46" s="146" t="s">
        <v>147</v>
      </c>
      <c r="D46" s="85" t="s">
        <v>41</v>
      </c>
      <c r="E46" s="203" t="s">
        <v>146</v>
      </c>
      <c r="F46" s="203"/>
      <c r="G46" s="68">
        <f>L46*$I$37</f>
        <v>385.5</v>
      </c>
      <c r="H46" s="68">
        <f>M46*$I$37</f>
        <v>13.2</v>
      </c>
      <c r="I46" s="9"/>
      <c r="J46" s="13"/>
      <c r="K46" s="29"/>
      <c r="L46" s="32">
        <v>385.5</v>
      </c>
      <c r="M46" s="32">
        <v>13.2</v>
      </c>
      <c r="N46" s="16"/>
      <c r="O46" s="3"/>
      <c r="P46" s="2"/>
      <c r="Q46" s="2"/>
      <c r="R46" s="2"/>
    </row>
    <row r="47" spans="1:18" ht="39.75" customHeight="1">
      <c r="A47" s="204"/>
      <c r="B47" s="71">
        <v>418</v>
      </c>
      <c r="C47" s="86" t="s">
        <v>105</v>
      </c>
      <c r="D47" s="72" t="s">
        <v>18</v>
      </c>
      <c r="E47" s="210" t="s">
        <v>82</v>
      </c>
      <c r="F47" s="210"/>
      <c r="G47" s="68"/>
      <c r="H47" s="68"/>
      <c r="I47" s="9"/>
      <c r="J47" s="12"/>
      <c r="K47" s="15"/>
      <c r="L47" s="31"/>
      <c r="M47" s="31"/>
      <c r="N47" s="16"/>
      <c r="O47" s="3"/>
      <c r="P47" s="2"/>
      <c r="Q47" s="2"/>
      <c r="R47" s="2"/>
    </row>
    <row r="48" spans="1:18" ht="44.25">
      <c r="A48" s="204"/>
      <c r="B48" s="88" t="s">
        <v>67</v>
      </c>
      <c r="C48" s="73" t="s">
        <v>148</v>
      </c>
      <c r="D48" s="74" t="s">
        <v>18</v>
      </c>
      <c r="E48" s="211"/>
      <c r="F48" s="211"/>
      <c r="G48" s="75">
        <f>L48*$I$37</f>
        <v>212.88220000000001</v>
      </c>
      <c r="H48" s="75">
        <f>M48*$I$37</f>
        <v>23.417042000000002</v>
      </c>
      <c r="I48" s="9"/>
      <c r="J48" s="13"/>
      <c r="K48" s="29"/>
      <c r="L48" s="33">
        <v>212.88220000000001</v>
      </c>
      <c r="M48" s="27">
        <v>23.417042000000002</v>
      </c>
      <c r="N48" s="16"/>
      <c r="O48" s="3"/>
      <c r="P48" s="2"/>
      <c r="Q48" s="2"/>
      <c r="R48" s="2"/>
    </row>
    <row r="49" spans="1:18" ht="28.5">
      <c r="A49" s="204"/>
      <c r="B49" s="88" t="s">
        <v>178</v>
      </c>
      <c r="C49" s="73" t="s">
        <v>149</v>
      </c>
      <c r="D49" s="74" t="s">
        <v>18</v>
      </c>
      <c r="E49" s="211"/>
      <c r="F49" s="211"/>
      <c r="G49" s="75">
        <f>L49*$I$37</f>
        <v>974.52220000000011</v>
      </c>
      <c r="H49" s="75">
        <f>M49*$I$37</f>
        <v>107.19744200000001</v>
      </c>
      <c r="I49" s="9"/>
      <c r="J49" s="13"/>
      <c r="K49" s="29"/>
      <c r="L49" s="33">
        <v>974.52220000000011</v>
      </c>
      <c r="M49" s="27">
        <v>107.19744200000001</v>
      </c>
      <c r="N49" s="16"/>
      <c r="O49" s="3"/>
      <c r="P49" s="2"/>
      <c r="Q49" s="2"/>
      <c r="R49" s="2"/>
    </row>
    <row r="50" spans="1:18" ht="67.5" customHeight="1">
      <c r="A50" s="204"/>
      <c r="B50" s="69">
        <v>419</v>
      </c>
      <c r="C50" s="147" t="s">
        <v>99</v>
      </c>
      <c r="D50" s="70" t="s">
        <v>6</v>
      </c>
      <c r="E50" s="212" t="s">
        <v>104</v>
      </c>
      <c r="F50" s="213"/>
      <c r="G50" s="68">
        <f>L50*$I$37</f>
        <v>2811</v>
      </c>
      <c r="H50" s="68">
        <f>M50*$I$37</f>
        <v>309.20999999999998</v>
      </c>
      <c r="I50" s="9"/>
      <c r="J50" s="13"/>
      <c r="K50" s="29"/>
      <c r="L50" s="33">
        <v>2811</v>
      </c>
      <c r="M50" s="27">
        <f>L50*0.11</f>
        <v>309.20999999999998</v>
      </c>
      <c r="N50" s="16"/>
      <c r="O50" s="3"/>
      <c r="P50" s="2"/>
      <c r="Q50" s="2"/>
      <c r="R50" s="2"/>
    </row>
    <row r="51" spans="1:18" ht="51.75" customHeight="1">
      <c r="A51" s="204"/>
      <c r="B51" s="71">
        <v>421</v>
      </c>
      <c r="C51" s="139" t="s">
        <v>181</v>
      </c>
      <c r="D51" s="72" t="s">
        <v>18</v>
      </c>
      <c r="E51" s="214" t="s">
        <v>83</v>
      </c>
      <c r="F51" s="214"/>
      <c r="G51" s="68">
        <f>L51*$I$37</f>
        <v>112</v>
      </c>
      <c r="H51" s="68">
        <f>M51*$I$37</f>
        <v>11.2</v>
      </c>
      <c r="I51" s="9"/>
      <c r="J51" s="13"/>
      <c r="K51" s="29"/>
      <c r="L51" s="31">
        <v>112</v>
      </c>
      <c r="M51" s="27">
        <v>11.2</v>
      </c>
      <c r="N51" s="16"/>
      <c r="O51" s="3"/>
      <c r="P51" s="2"/>
      <c r="Q51" s="2"/>
      <c r="R51" s="2"/>
    </row>
    <row r="52" spans="1:18" ht="135.75" customHeight="1">
      <c r="A52" s="204"/>
      <c r="B52" s="71">
        <v>423</v>
      </c>
      <c r="C52" s="91" t="s">
        <v>28</v>
      </c>
      <c r="D52" s="92" t="s">
        <v>179</v>
      </c>
      <c r="E52" s="215" t="s">
        <v>89</v>
      </c>
      <c r="F52" s="215"/>
      <c r="G52" s="68">
        <f>L52*$I$37</f>
        <v>190125</v>
      </c>
      <c r="H52" s="68">
        <f>M52*$I$37</f>
        <v>20913.75</v>
      </c>
      <c r="I52" s="9"/>
      <c r="J52" s="13"/>
      <c r="K52" s="29"/>
      <c r="L52" s="30">
        <v>190125</v>
      </c>
      <c r="M52" s="26">
        <f t="shared" ref="M52:M54" si="1">0.11*L52</f>
        <v>20913.75</v>
      </c>
      <c r="N52" s="16"/>
      <c r="O52" s="3"/>
      <c r="P52" s="2"/>
      <c r="Q52" s="2"/>
      <c r="R52" s="2"/>
    </row>
    <row r="53" spans="1:18" ht="141.75" customHeight="1">
      <c r="A53" s="204"/>
      <c r="B53" s="71">
        <v>424</v>
      </c>
      <c r="C53" s="93" t="s">
        <v>29</v>
      </c>
      <c r="D53" s="94" t="s">
        <v>21</v>
      </c>
      <c r="E53" s="188" t="s">
        <v>90</v>
      </c>
      <c r="F53" s="188"/>
      <c r="G53" s="68">
        <f>L53*$I$37</f>
        <v>91090.23</v>
      </c>
      <c r="H53" s="68">
        <f>M53*$I$37</f>
        <v>10019.925299999999</v>
      </c>
      <c r="I53" s="9"/>
      <c r="J53" s="13"/>
      <c r="K53" s="29"/>
      <c r="L53" s="30">
        <v>91090.23</v>
      </c>
      <c r="M53" s="26">
        <f t="shared" si="1"/>
        <v>10019.925299999999</v>
      </c>
      <c r="N53" s="16"/>
      <c r="O53" s="3"/>
      <c r="P53" s="2"/>
      <c r="Q53" s="2"/>
      <c r="R53" s="2"/>
    </row>
    <row r="54" spans="1:18" ht="15" customHeight="1">
      <c r="A54" s="204"/>
      <c r="B54" s="89" t="s">
        <v>100</v>
      </c>
      <c r="C54" s="90" t="s">
        <v>30</v>
      </c>
      <c r="D54" s="74"/>
      <c r="E54" s="191"/>
      <c r="F54" s="191"/>
      <c r="G54" s="75">
        <f>L54*$I$37</f>
        <v>91090.23</v>
      </c>
      <c r="H54" s="75">
        <f>M54*$I$37</f>
        <v>10019.925299999999</v>
      </c>
      <c r="I54" s="9"/>
      <c r="J54" s="13"/>
      <c r="K54" s="29"/>
      <c r="L54" s="30">
        <v>91090.23</v>
      </c>
      <c r="M54" s="26">
        <f t="shared" si="1"/>
        <v>10019.925299999999</v>
      </c>
      <c r="N54" s="16"/>
      <c r="O54" s="3"/>
      <c r="P54" s="2"/>
      <c r="Q54" s="2"/>
      <c r="R54" s="2"/>
    </row>
    <row r="55" spans="1:18" ht="15" customHeight="1">
      <c r="A55" s="204"/>
      <c r="B55" s="89" t="s">
        <v>101</v>
      </c>
      <c r="C55" s="90" t="s">
        <v>31</v>
      </c>
      <c r="D55" s="74"/>
      <c r="E55" s="191"/>
      <c r="F55" s="191"/>
      <c r="G55" s="75">
        <f>L55*$I$37</f>
        <v>40500</v>
      </c>
      <c r="H55" s="75">
        <f>M55*$I$37</f>
        <v>4455</v>
      </c>
      <c r="I55" s="9"/>
      <c r="J55" s="13"/>
      <c r="K55" s="29"/>
      <c r="L55" s="17">
        <v>40500</v>
      </c>
      <c r="M55" s="18">
        <f>0.11*L55</f>
        <v>4455</v>
      </c>
      <c r="N55" s="16"/>
      <c r="O55" s="3"/>
      <c r="P55" s="2"/>
      <c r="Q55" s="2"/>
      <c r="R55" s="2"/>
    </row>
    <row r="56" spans="1:18" ht="160.5" customHeight="1">
      <c r="A56" s="205"/>
      <c r="B56" s="71">
        <v>425</v>
      </c>
      <c r="C56" s="93" t="s">
        <v>38</v>
      </c>
      <c r="D56" s="94" t="s">
        <v>39</v>
      </c>
      <c r="E56" s="188" t="s">
        <v>150</v>
      </c>
      <c r="F56" s="188"/>
      <c r="G56" s="68">
        <f>L56*$I$37</f>
        <v>1200</v>
      </c>
      <c r="H56" s="68">
        <f>M56*$I$37</f>
        <v>120</v>
      </c>
      <c r="I56" s="9"/>
      <c r="J56" s="13"/>
      <c r="K56" s="29"/>
      <c r="L56" s="17">
        <v>1200</v>
      </c>
      <c r="M56" s="18">
        <v>120</v>
      </c>
      <c r="N56" s="16"/>
      <c r="O56" s="3"/>
      <c r="P56" s="2"/>
      <c r="Q56" s="2"/>
      <c r="R56" s="2"/>
    </row>
    <row r="57" spans="1:18" ht="15">
      <c r="A57" s="192"/>
      <c r="B57" s="192"/>
      <c r="C57" s="192"/>
      <c r="D57" s="192"/>
      <c r="E57" s="192"/>
      <c r="F57" s="192"/>
      <c r="G57" s="192"/>
      <c r="H57" s="193"/>
      <c r="I57" s="8"/>
      <c r="J57" s="11"/>
      <c r="K57" s="15"/>
      <c r="L57" s="15"/>
      <c r="M57" s="15"/>
      <c r="N57" s="16"/>
      <c r="O57" s="3"/>
      <c r="P57" s="2"/>
      <c r="Q57" s="2"/>
      <c r="R57" s="2"/>
    </row>
    <row r="58" spans="1:18" ht="15" customHeight="1" thickBot="1">
      <c r="A58" s="196"/>
      <c r="B58" s="196"/>
      <c r="C58" s="196"/>
      <c r="D58" s="196"/>
      <c r="E58" s="196"/>
      <c r="F58" s="196"/>
      <c r="G58" s="196"/>
      <c r="H58" s="197"/>
      <c r="I58" s="7"/>
      <c r="J58" s="12"/>
      <c r="K58" s="15"/>
      <c r="N58" s="16"/>
      <c r="O58" s="3"/>
      <c r="P58" s="2"/>
      <c r="Q58" s="2"/>
      <c r="R58" s="2"/>
    </row>
    <row r="59" spans="1:18" ht="17.25" customHeight="1" thickTop="1">
      <c r="A59" s="256" t="s">
        <v>102</v>
      </c>
      <c r="B59" s="257"/>
      <c r="C59" s="257"/>
      <c r="D59" s="257"/>
      <c r="E59" s="257"/>
      <c r="F59" s="258"/>
      <c r="G59" s="262" t="s">
        <v>113</v>
      </c>
      <c r="H59" s="263"/>
      <c r="I59" s="285" t="s">
        <v>79</v>
      </c>
      <c r="J59" s="286"/>
      <c r="K59" s="15"/>
      <c r="N59" s="16"/>
      <c r="O59" s="3"/>
      <c r="P59" s="2"/>
      <c r="Q59" s="2"/>
      <c r="R59" s="2"/>
    </row>
    <row r="60" spans="1:18" ht="15.75" customHeight="1" thickBot="1">
      <c r="A60" s="259"/>
      <c r="B60" s="260"/>
      <c r="C60" s="260"/>
      <c r="D60" s="260"/>
      <c r="E60" s="260"/>
      <c r="F60" s="261"/>
      <c r="G60" s="264">
        <v>1</v>
      </c>
      <c r="H60" s="265"/>
      <c r="I60" s="51">
        <f>G60</f>
        <v>1</v>
      </c>
      <c r="J60" s="4"/>
      <c r="K60" s="15"/>
      <c r="N60" s="16"/>
      <c r="O60" s="3"/>
      <c r="P60" s="2"/>
      <c r="Q60" s="2"/>
      <c r="R60" s="2"/>
    </row>
    <row r="61" spans="1:18" ht="43.5" customHeight="1" thickTop="1">
      <c r="A61" s="194"/>
      <c r="B61" s="154">
        <v>900</v>
      </c>
      <c r="C61" s="155" t="s">
        <v>151</v>
      </c>
      <c r="D61" s="156" t="s">
        <v>10</v>
      </c>
      <c r="E61" s="189" t="s">
        <v>84</v>
      </c>
      <c r="F61" s="189"/>
      <c r="G61" s="99"/>
      <c r="H61" s="100"/>
      <c r="I61" s="9"/>
      <c r="J61" s="13"/>
      <c r="K61" s="29"/>
      <c r="L61" s="37"/>
      <c r="M61" s="20"/>
      <c r="N61" s="16"/>
      <c r="O61" s="3"/>
      <c r="P61" s="2"/>
      <c r="Q61" s="2"/>
      <c r="R61" s="2"/>
    </row>
    <row r="62" spans="1:18" ht="15" customHeight="1">
      <c r="A62" s="194"/>
      <c r="B62" s="101" t="s">
        <v>68</v>
      </c>
      <c r="C62" s="102" t="s">
        <v>11</v>
      </c>
      <c r="D62" s="103"/>
      <c r="E62" s="166"/>
      <c r="F62" s="166"/>
      <c r="G62" s="104">
        <f>L62*$I$60</f>
        <v>1854.6000000000001</v>
      </c>
      <c r="H62" s="105">
        <f>M62*$I$60</f>
        <v>204.00600000000003</v>
      </c>
      <c r="I62" s="9"/>
      <c r="J62" s="13"/>
      <c r="K62" s="29"/>
      <c r="L62" s="27">
        <v>1854.6000000000001</v>
      </c>
      <c r="M62" s="27">
        <v>204.00600000000003</v>
      </c>
      <c r="N62" s="16"/>
      <c r="O62" s="3"/>
      <c r="P62" s="2"/>
      <c r="Q62" s="2"/>
      <c r="R62" s="2"/>
    </row>
    <row r="63" spans="1:18" ht="15" customHeight="1">
      <c r="A63" s="194"/>
      <c r="B63" s="101" t="s">
        <v>69</v>
      </c>
      <c r="C63" s="102" t="s">
        <v>12</v>
      </c>
      <c r="D63" s="103"/>
      <c r="E63" s="166"/>
      <c r="F63" s="166"/>
      <c r="G63" s="104">
        <f>L63*$I$60</f>
        <v>2270.4</v>
      </c>
      <c r="H63" s="105">
        <f>M63*$I$60</f>
        <v>249.744</v>
      </c>
      <c r="I63" s="9"/>
      <c r="J63" s="13"/>
      <c r="K63" s="29"/>
      <c r="L63" s="27">
        <v>2270.4</v>
      </c>
      <c r="M63" s="27">
        <v>249.744</v>
      </c>
      <c r="N63" s="16"/>
      <c r="O63" s="3"/>
      <c r="P63" s="2"/>
      <c r="Q63" s="2"/>
      <c r="R63" s="2"/>
    </row>
    <row r="64" spans="1:18" ht="38.25" customHeight="1">
      <c r="A64" s="194"/>
      <c r="B64" s="67">
        <v>901</v>
      </c>
      <c r="C64" s="98" t="s">
        <v>152</v>
      </c>
      <c r="D64" s="92" t="s">
        <v>10</v>
      </c>
      <c r="E64" s="190" t="s">
        <v>84</v>
      </c>
      <c r="F64" s="190"/>
      <c r="G64" s="56"/>
      <c r="H64" s="106"/>
      <c r="I64" s="9"/>
      <c r="J64" s="12"/>
      <c r="K64" s="15"/>
      <c r="L64" s="38"/>
      <c r="M64" s="38"/>
      <c r="N64" s="16"/>
      <c r="O64" s="3"/>
      <c r="P64" s="2"/>
      <c r="Q64" s="2"/>
      <c r="R64" s="2"/>
    </row>
    <row r="65" spans="1:18" ht="15" customHeight="1">
      <c r="A65" s="194"/>
      <c r="B65" s="101" t="s">
        <v>70</v>
      </c>
      <c r="C65" s="102" t="s">
        <v>11</v>
      </c>
      <c r="D65" s="103"/>
      <c r="E65" s="166"/>
      <c r="F65" s="166"/>
      <c r="G65" s="104">
        <f>L65*$I$60</f>
        <v>2555.3000000000002</v>
      </c>
      <c r="H65" s="105">
        <f>M65*$I$60</f>
        <v>281.08300000000003</v>
      </c>
      <c r="I65" s="9"/>
      <c r="J65" s="13"/>
      <c r="K65" s="29"/>
      <c r="L65" s="27">
        <v>2555.3000000000002</v>
      </c>
      <c r="M65" s="27">
        <v>281.08300000000003</v>
      </c>
      <c r="N65" s="16"/>
      <c r="O65" s="3"/>
      <c r="P65" s="2"/>
      <c r="Q65" s="2"/>
      <c r="R65" s="2"/>
    </row>
    <row r="66" spans="1:18" ht="15" customHeight="1">
      <c r="A66" s="194"/>
      <c r="B66" s="101" t="s">
        <v>72</v>
      </c>
      <c r="C66" s="102" t="s">
        <v>12</v>
      </c>
      <c r="D66" s="103"/>
      <c r="E66" s="166"/>
      <c r="F66" s="166"/>
      <c r="G66" s="104">
        <f>L66*$I$60</f>
        <v>3089.9</v>
      </c>
      <c r="H66" s="105">
        <f>M66*$I$60</f>
        <v>339.88900000000001</v>
      </c>
      <c r="I66" s="9"/>
      <c r="J66" s="13"/>
      <c r="K66" s="29"/>
      <c r="L66" s="27">
        <v>3089.9</v>
      </c>
      <c r="M66" s="27">
        <v>339.88900000000001</v>
      </c>
      <c r="N66" s="16"/>
      <c r="O66" s="3"/>
      <c r="P66" s="2"/>
      <c r="Q66" s="2"/>
      <c r="R66" s="2"/>
    </row>
    <row r="67" spans="1:18" ht="15" customHeight="1">
      <c r="A67" s="194"/>
      <c r="B67" s="67">
        <v>902</v>
      </c>
      <c r="C67" s="95" t="s">
        <v>13</v>
      </c>
      <c r="D67" s="70"/>
      <c r="E67" s="198"/>
      <c r="F67" s="199"/>
      <c r="G67" s="56"/>
      <c r="H67" s="68"/>
      <c r="I67" s="9"/>
      <c r="J67" s="12"/>
      <c r="K67" s="15"/>
      <c r="L67" s="27"/>
      <c r="M67" s="20"/>
      <c r="N67" s="16"/>
      <c r="O67" s="3"/>
      <c r="P67" s="2"/>
      <c r="Q67" s="2"/>
      <c r="R67" s="2"/>
    </row>
    <row r="68" spans="1:18" ht="41.25" customHeight="1">
      <c r="A68" s="194"/>
      <c r="B68" s="107" t="s">
        <v>73</v>
      </c>
      <c r="C68" s="108" t="s">
        <v>14</v>
      </c>
      <c r="D68" s="103" t="s">
        <v>15</v>
      </c>
      <c r="E68" s="200" t="s">
        <v>85</v>
      </c>
      <c r="F68" s="200"/>
      <c r="G68" s="104">
        <f>L68*$I$60</f>
        <v>233.13312307692308</v>
      </c>
      <c r="H68" s="105">
        <f>M68*$I$60</f>
        <v>25.644643538461541</v>
      </c>
      <c r="I68" s="9"/>
      <c r="J68" s="13"/>
      <c r="K68" s="29"/>
      <c r="L68" s="39">
        <v>233.13312307692308</v>
      </c>
      <c r="M68" s="27">
        <v>25.644643538461541</v>
      </c>
      <c r="N68" s="16"/>
      <c r="O68" s="3"/>
      <c r="P68" s="2"/>
      <c r="Q68" s="2"/>
      <c r="R68" s="2"/>
    </row>
    <row r="69" spans="1:18" ht="43.5" customHeight="1">
      <c r="A69" s="194"/>
      <c r="B69" s="107" t="s">
        <v>74</v>
      </c>
      <c r="C69" s="102" t="s">
        <v>153</v>
      </c>
      <c r="D69" s="103" t="s">
        <v>15</v>
      </c>
      <c r="E69" s="201" t="s">
        <v>85</v>
      </c>
      <c r="F69" s="201"/>
      <c r="G69" s="104">
        <f>L69*$I$60</f>
        <v>912.41085625000005</v>
      </c>
      <c r="H69" s="105">
        <f>M69*$I$60</f>
        <v>100.36519418750001</v>
      </c>
      <c r="I69" s="9"/>
      <c r="J69" s="13"/>
      <c r="K69" s="29"/>
      <c r="L69" s="40">
        <v>912.41085625000005</v>
      </c>
      <c r="M69" s="27">
        <v>100.36519418750001</v>
      </c>
      <c r="N69" s="16"/>
      <c r="O69" s="3"/>
      <c r="P69" s="2"/>
      <c r="Q69" s="2"/>
      <c r="R69" s="2"/>
    </row>
    <row r="70" spans="1:18" ht="48" customHeight="1">
      <c r="A70" s="194"/>
      <c r="B70" s="107" t="s">
        <v>75</v>
      </c>
      <c r="C70" s="102" t="s">
        <v>154</v>
      </c>
      <c r="D70" s="103" t="s">
        <v>15</v>
      </c>
      <c r="E70" s="201" t="s">
        <v>85</v>
      </c>
      <c r="F70" s="201"/>
      <c r="G70" s="104">
        <f>L70*$I$60</f>
        <v>2020.300225</v>
      </c>
      <c r="H70" s="105">
        <f>M70*$I$60</f>
        <v>222.23302475</v>
      </c>
      <c r="I70" s="9"/>
      <c r="J70" s="13"/>
      <c r="K70" s="29"/>
      <c r="L70" s="40">
        <v>2020.300225</v>
      </c>
      <c r="M70" s="27">
        <v>222.23302475</v>
      </c>
      <c r="N70" s="16"/>
      <c r="O70" s="3"/>
      <c r="P70" s="2"/>
      <c r="Q70" s="2"/>
      <c r="R70" s="2"/>
    </row>
    <row r="71" spans="1:18" ht="39" customHeight="1">
      <c r="A71" s="194"/>
      <c r="B71" s="107" t="s">
        <v>76</v>
      </c>
      <c r="C71" s="140" t="s">
        <v>155</v>
      </c>
      <c r="D71" s="103" t="s">
        <v>15</v>
      </c>
      <c r="E71" s="201" t="s">
        <v>37</v>
      </c>
      <c r="F71" s="201"/>
      <c r="G71" s="104">
        <f>L71*$I$60</f>
        <v>674</v>
      </c>
      <c r="H71" s="105">
        <f>M71*$I$60</f>
        <v>65</v>
      </c>
      <c r="I71" s="9"/>
      <c r="J71" s="13"/>
      <c r="K71" s="29"/>
      <c r="L71" s="40">
        <v>674</v>
      </c>
      <c r="M71" s="27">
        <v>65</v>
      </c>
      <c r="N71" s="16"/>
      <c r="O71" s="3"/>
      <c r="P71" s="2"/>
      <c r="Q71" s="2"/>
      <c r="R71" s="2"/>
    </row>
    <row r="72" spans="1:18" ht="42.75" customHeight="1">
      <c r="A72" s="194"/>
      <c r="B72" s="107" t="s">
        <v>77</v>
      </c>
      <c r="C72" s="140" t="s">
        <v>156</v>
      </c>
      <c r="D72" s="103" t="s">
        <v>15</v>
      </c>
      <c r="E72" s="201" t="s">
        <v>37</v>
      </c>
      <c r="F72" s="201"/>
      <c r="G72" s="104">
        <f>L72*$I$60</f>
        <v>122.5</v>
      </c>
      <c r="H72" s="105">
        <f>M72*$I$60</f>
        <v>12</v>
      </c>
      <c r="I72" s="9"/>
      <c r="J72" s="13"/>
      <c r="K72" s="29"/>
      <c r="L72" s="40">
        <v>122.5</v>
      </c>
      <c r="M72" s="27">
        <v>12</v>
      </c>
      <c r="N72" s="16"/>
      <c r="O72" s="3"/>
      <c r="P72" s="2"/>
      <c r="Q72" s="2"/>
      <c r="R72" s="2"/>
    </row>
    <row r="73" spans="1:18" ht="42" customHeight="1">
      <c r="A73" s="194"/>
      <c r="B73" s="67">
        <v>903</v>
      </c>
      <c r="C73" s="87" t="s">
        <v>157</v>
      </c>
      <c r="D73" s="72" t="s">
        <v>16</v>
      </c>
      <c r="E73" s="190" t="s">
        <v>86</v>
      </c>
      <c r="F73" s="190"/>
      <c r="G73" s="56"/>
      <c r="H73" s="68"/>
      <c r="I73" s="9"/>
      <c r="J73" s="12"/>
      <c r="K73" s="15"/>
      <c r="L73" s="41"/>
      <c r="M73" s="20"/>
      <c r="N73" s="16"/>
      <c r="O73" s="3"/>
      <c r="P73" s="2"/>
      <c r="Q73" s="2"/>
      <c r="R73" s="2"/>
    </row>
    <row r="74" spans="1:18" ht="23.25" customHeight="1">
      <c r="A74" s="194"/>
      <c r="B74" s="109" t="s">
        <v>78</v>
      </c>
      <c r="C74" s="102" t="s">
        <v>11</v>
      </c>
      <c r="D74" s="103" t="s">
        <v>16</v>
      </c>
      <c r="E74" s="166"/>
      <c r="F74" s="166"/>
      <c r="G74" s="104">
        <f>L74*$I$60</f>
        <v>1307.9000000000001</v>
      </c>
      <c r="H74" s="105">
        <f>M74*$I$60</f>
        <v>143.869</v>
      </c>
      <c r="I74" s="9"/>
      <c r="J74" s="13"/>
      <c r="K74" s="29"/>
      <c r="L74" s="27">
        <v>1307.9000000000001</v>
      </c>
      <c r="M74" s="27">
        <v>143.869</v>
      </c>
      <c r="N74" s="16"/>
      <c r="O74" s="3"/>
      <c r="P74" s="2"/>
      <c r="Q74" s="2"/>
      <c r="R74" s="2"/>
    </row>
    <row r="75" spans="1:18" ht="25.5" customHeight="1">
      <c r="A75" s="194"/>
      <c r="B75" s="109" t="s">
        <v>71</v>
      </c>
      <c r="C75" s="102" t="s">
        <v>12</v>
      </c>
      <c r="D75" s="103" t="s">
        <v>16</v>
      </c>
      <c r="E75" s="166"/>
      <c r="F75" s="166"/>
      <c r="G75" s="104">
        <f>L75*$I$60</f>
        <v>1486.1000000000001</v>
      </c>
      <c r="H75" s="105">
        <f>M75*$I$60</f>
        <v>163.471</v>
      </c>
      <c r="I75" s="9"/>
      <c r="J75" s="13"/>
      <c r="K75" s="29"/>
      <c r="L75" s="27">
        <v>1486.1000000000001</v>
      </c>
      <c r="M75" s="27">
        <v>163.471</v>
      </c>
      <c r="N75" s="16"/>
      <c r="O75" s="3"/>
      <c r="P75" s="2"/>
      <c r="Q75" s="2"/>
      <c r="R75" s="2"/>
    </row>
    <row r="76" spans="1:18" ht="135" customHeight="1">
      <c r="A76" s="194"/>
      <c r="B76" s="53">
        <v>904</v>
      </c>
      <c r="C76" s="55" t="s">
        <v>158</v>
      </c>
      <c r="D76" s="53" t="s">
        <v>9</v>
      </c>
      <c r="E76" s="167" t="s">
        <v>87</v>
      </c>
      <c r="F76" s="167"/>
      <c r="G76" s="56">
        <f>L76*$I$60</f>
        <v>21700</v>
      </c>
      <c r="H76" s="68">
        <f>M76*$I$60</f>
        <v>2387</v>
      </c>
      <c r="I76" s="9"/>
      <c r="J76" s="12"/>
      <c r="K76" s="20"/>
      <c r="L76" s="23">
        <v>21700</v>
      </c>
      <c r="M76" s="23">
        <v>2387</v>
      </c>
      <c r="N76" s="16"/>
      <c r="O76" s="3"/>
      <c r="P76" s="2"/>
      <c r="Q76" s="2"/>
      <c r="R76" s="2"/>
    </row>
    <row r="77" spans="1:18" ht="131.25" customHeight="1">
      <c r="A77" s="194"/>
      <c r="B77" s="110" t="s">
        <v>91</v>
      </c>
      <c r="C77" s="111" t="s">
        <v>45</v>
      </c>
      <c r="D77" s="112" t="s">
        <v>9</v>
      </c>
      <c r="E77" s="168" t="s">
        <v>88</v>
      </c>
      <c r="F77" s="168"/>
      <c r="G77" s="104">
        <f>L77*$I$60</f>
        <v>20884</v>
      </c>
      <c r="H77" s="105">
        <f>M77*$I$60</f>
        <v>2297.2399999999998</v>
      </c>
      <c r="I77" s="9"/>
      <c r="J77" s="12"/>
      <c r="K77" s="20"/>
      <c r="L77" s="17">
        <v>20884</v>
      </c>
      <c r="M77" s="17">
        <v>2297.2399999999998</v>
      </c>
      <c r="N77" s="16"/>
      <c r="O77" s="3"/>
      <c r="P77" s="4"/>
      <c r="Q77" s="4"/>
      <c r="R77" s="4"/>
    </row>
    <row r="78" spans="1:18" ht="330.75" customHeight="1">
      <c r="A78" s="194"/>
      <c r="B78" s="113" t="s">
        <v>92</v>
      </c>
      <c r="C78" s="148" t="s">
        <v>159</v>
      </c>
      <c r="D78" s="114" t="s">
        <v>40</v>
      </c>
      <c r="E78" s="160" t="s">
        <v>160</v>
      </c>
      <c r="F78" s="161"/>
      <c r="G78" s="56">
        <f>L78*$I$60</f>
        <v>1945000</v>
      </c>
      <c r="H78" s="68">
        <f>M78*$I$60</f>
        <v>213950</v>
      </c>
      <c r="I78" s="9"/>
      <c r="J78" s="12"/>
      <c r="K78" s="17"/>
      <c r="L78" s="32">
        <v>1945000</v>
      </c>
      <c r="M78" s="32">
        <f t="shared" ref="M78" si="2">0.11*L78</f>
        <v>213950</v>
      </c>
      <c r="N78" s="16"/>
      <c r="O78" s="3"/>
      <c r="P78" s="157"/>
      <c r="Q78" s="157"/>
      <c r="R78" s="4"/>
    </row>
    <row r="79" spans="1:18" ht="136.5" customHeight="1">
      <c r="A79" s="194"/>
      <c r="B79" s="96">
        <v>906</v>
      </c>
      <c r="C79" s="115" t="s">
        <v>161</v>
      </c>
      <c r="D79" s="97" t="s">
        <v>42</v>
      </c>
      <c r="E79" s="164" t="s">
        <v>162</v>
      </c>
      <c r="F79" s="164"/>
      <c r="G79" s="56">
        <f>L79*$I$60</f>
        <v>602634.65</v>
      </c>
      <c r="H79" s="68">
        <f>M79*$I$60</f>
        <v>66289.811499999996</v>
      </c>
      <c r="I79" s="9"/>
      <c r="J79" s="12"/>
      <c r="K79" s="20"/>
      <c r="L79" s="26">
        <v>602634.65</v>
      </c>
      <c r="M79" s="26">
        <f>0.11*L79</f>
        <v>66289.811499999996</v>
      </c>
      <c r="N79" s="16"/>
      <c r="O79" s="3"/>
      <c r="P79" s="52"/>
      <c r="Q79" s="52"/>
      <c r="R79" s="4"/>
    </row>
    <row r="80" spans="1:18" ht="93.75" customHeight="1">
      <c r="A80" s="194"/>
      <c r="B80" s="96">
        <v>907</v>
      </c>
      <c r="C80" s="149" t="s">
        <v>163</v>
      </c>
      <c r="D80" s="97" t="s">
        <v>42</v>
      </c>
      <c r="E80" s="165" t="s">
        <v>164</v>
      </c>
      <c r="F80" s="165"/>
      <c r="G80" s="56">
        <f>L80*$I$60</f>
        <v>1637939.1</v>
      </c>
      <c r="H80" s="68">
        <f>M80*$I$60</f>
        <v>81896.960000000006</v>
      </c>
      <c r="I80" s="10"/>
      <c r="J80" s="12"/>
      <c r="K80" s="15"/>
      <c r="L80" s="26">
        <v>1637939.1</v>
      </c>
      <c r="M80" s="26">
        <v>81896.960000000006</v>
      </c>
      <c r="N80" s="16"/>
      <c r="O80" s="3"/>
      <c r="P80" s="52"/>
      <c r="Q80" s="52"/>
      <c r="R80" s="4"/>
    </row>
    <row r="81" spans="1:18" ht="91.5" customHeight="1">
      <c r="A81" s="194"/>
      <c r="B81" s="54">
        <v>908</v>
      </c>
      <c r="C81" s="150" t="s">
        <v>165</v>
      </c>
      <c r="D81" s="53" t="s">
        <v>5</v>
      </c>
      <c r="E81" s="162" t="s">
        <v>166</v>
      </c>
      <c r="F81" s="163"/>
      <c r="G81" s="56">
        <f>L81*$I$60</f>
        <v>45383</v>
      </c>
      <c r="H81" s="68">
        <f>M81*$I$60</f>
        <v>4992</v>
      </c>
      <c r="I81" s="9"/>
      <c r="J81" s="12"/>
      <c r="K81" s="19"/>
      <c r="L81" s="17">
        <v>45383</v>
      </c>
      <c r="M81" s="17">
        <v>4992</v>
      </c>
      <c r="N81" s="16"/>
      <c r="O81" s="3"/>
      <c r="P81" s="158"/>
      <c r="Q81" s="158"/>
      <c r="R81" s="4"/>
    </row>
    <row r="82" spans="1:18" ht="105.75" customHeight="1">
      <c r="A82" s="194"/>
      <c r="B82" s="116" t="s">
        <v>93</v>
      </c>
      <c r="C82" s="151" t="s">
        <v>116</v>
      </c>
      <c r="D82" s="117" t="s">
        <v>33</v>
      </c>
      <c r="E82" s="179" t="s">
        <v>167</v>
      </c>
      <c r="F82" s="180"/>
      <c r="G82" s="104">
        <f>L82*$I$60</f>
        <v>30691.5</v>
      </c>
      <c r="H82" s="105">
        <f>M82*$I$60</f>
        <v>3100</v>
      </c>
      <c r="I82" s="9"/>
      <c r="J82" s="12"/>
      <c r="K82" s="42"/>
      <c r="L82" s="43">
        <v>30691.5</v>
      </c>
      <c r="M82" s="44">
        <v>3100</v>
      </c>
      <c r="N82" s="16"/>
      <c r="O82" s="3"/>
      <c r="P82" s="159"/>
      <c r="Q82" s="159"/>
      <c r="R82" s="4"/>
    </row>
    <row r="83" spans="1:18" ht="54.75" customHeight="1">
      <c r="A83" s="194"/>
      <c r="B83" s="54">
        <v>909</v>
      </c>
      <c r="C83" s="57" t="s">
        <v>168</v>
      </c>
      <c r="D83" s="53" t="s">
        <v>6</v>
      </c>
      <c r="E83" s="162" t="s">
        <v>169</v>
      </c>
      <c r="F83" s="163"/>
      <c r="G83" s="56"/>
      <c r="H83" s="68"/>
      <c r="I83" s="9"/>
      <c r="J83" s="12"/>
      <c r="K83" s="19"/>
      <c r="L83" s="20"/>
      <c r="M83" s="17"/>
      <c r="N83" s="16"/>
      <c r="O83" s="3"/>
      <c r="P83" s="4"/>
      <c r="Q83" s="4"/>
      <c r="R83" s="4"/>
    </row>
    <row r="84" spans="1:18" ht="24.75" customHeight="1">
      <c r="A84" s="194"/>
      <c r="B84" s="118" t="s">
        <v>94</v>
      </c>
      <c r="C84" s="119" t="s">
        <v>46</v>
      </c>
      <c r="D84" s="120" t="s">
        <v>7</v>
      </c>
      <c r="E84" s="181"/>
      <c r="F84" s="182"/>
      <c r="G84" s="104">
        <f>L84*$I$60</f>
        <v>56189</v>
      </c>
      <c r="H84" s="105">
        <f>M84*$I$60</f>
        <v>6181</v>
      </c>
      <c r="I84" s="9"/>
      <c r="J84" s="12"/>
      <c r="K84" s="17"/>
      <c r="L84" s="17">
        <v>56189</v>
      </c>
      <c r="M84" s="17">
        <v>6181</v>
      </c>
      <c r="N84" s="16"/>
      <c r="O84" s="3"/>
      <c r="P84" s="4"/>
      <c r="Q84" s="4"/>
      <c r="R84" s="4"/>
    </row>
    <row r="85" spans="1:18" ht="27" customHeight="1">
      <c r="A85" s="194"/>
      <c r="B85" s="118" t="s">
        <v>95</v>
      </c>
      <c r="C85" s="119" t="s">
        <v>47</v>
      </c>
      <c r="D85" s="120" t="s">
        <v>7</v>
      </c>
      <c r="E85" s="181"/>
      <c r="F85" s="182"/>
      <c r="G85" s="104">
        <f>L85*$I$60</f>
        <v>55322.29</v>
      </c>
      <c r="H85" s="105">
        <f>M85*$I$60</f>
        <v>6085</v>
      </c>
      <c r="I85" s="9"/>
      <c r="J85" s="12"/>
      <c r="K85" s="17"/>
      <c r="L85" s="17">
        <v>55322.29</v>
      </c>
      <c r="M85" s="17">
        <v>6085</v>
      </c>
      <c r="N85" s="16"/>
      <c r="O85" s="3"/>
      <c r="P85" s="4"/>
      <c r="Q85" s="4"/>
      <c r="R85" s="4"/>
    </row>
    <row r="86" spans="1:18" ht="27" customHeight="1">
      <c r="A86" s="194"/>
      <c r="B86" s="118" t="s">
        <v>96</v>
      </c>
      <c r="C86" s="119" t="s">
        <v>48</v>
      </c>
      <c r="D86" s="120" t="s">
        <v>7</v>
      </c>
      <c r="E86" s="181"/>
      <c r="F86" s="182"/>
      <c r="G86" s="104">
        <f>L86*$I$60</f>
        <v>41874.99</v>
      </c>
      <c r="H86" s="105">
        <f>M86*$I$60</f>
        <v>4606</v>
      </c>
      <c r="I86" s="9"/>
      <c r="J86" s="12"/>
      <c r="K86" s="17"/>
      <c r="L86" s="17">
        <v>41874.99</v>
      </c>
      <c r="M86" s="17">
        <v>4606</v>
      </c>
      <c r="N86" s="16"/>
      <c r="O86" s="3"/>
      <c r="P86" s="4"/>
      <c r="Q86" s="4"/>
      <c r="R86" s="4"/>
    </row>
    <row r="87" spans="1:18" ht="23.25" customHeight="1">
      <c r="A87" s="194"/>
      <c r="B87" s="118" t="s">
        <v>97</v>
      </c>
      <c r="C87" s="119" t="s">
        <v>49</v>
      </c>
      <c r="D87" s="120" t="s">
        <v>7</v>
      </c>
      <c r="E87" s="181"/>
      <c r="F87" s="182"/>
      <c r="G87" s="104">
        <f>L87*$I$60</f>
        <v>28623.119999999999</v>
      </c>
      <c r="H87" s="105">
        <f>M87*$I$60</f>
        <v>3149</v>
      </c>
      <c r="I87" s="9"/>
      <c r="J87" s="12"/>
      <c r="K87" s="17"/>
      <c r="L87" s="17">
        <v>28623.119999999999</v>
      </c>
      <c r="M87" s="17">
        <v>3149</v>
      </c>
      <c r="N87" s="16"/>
      <c r="O87" s="3"/>
      <c r="P87" s="4"/>
      <c r="Q87" s="4"/>
      <c r="R87" s="4"/>
    </row>
    <row r="88" spans="1:18" ht="173.25" customHeight="1">
      <c r="A88" s="194"/>
      <c r="B88" s="54">
        <v>910</v>
      </c>
      <c r="C88" s="121" t="s">
        <v>170</v>
      </c>
      <c r="D88" s="53" t="s">
        <v>4</v>
      </c>
      <c r="E88" s="162" t="s">
        <v>171</v>
      </c>
      <c r="F88" s="163"/>
      <c r="G88" s="56">
        <f>L88*$I$60</f>
        <v>1540.68</v>
      </c>
      <c r="H88" s="68">
        <f>M88*$I$60</f>
        <v>169.48</v>
      </c>
      <c r="I88" s="9"/>
      <c r="J88" s="12"/>
      <c r="K88" s="19"/>
      <c r="L88" s="17">
        <v>1540.68</v>
      </c>
      <c r="M88" s="17">
        <v>169.48</v>
      </c>
      <c r="N88" s="16"/>
      <c r="O88" s="3"/>
      <c r="P88" s="4"/>
      <c r="Q88" s="4"/>
      <c r="R88" s="4"/>
    </row>
    <row r="89" spans="1:18" ht="43.5" customHeight="1">
      <c r="A89" s="195"/>
      <c r="B89" s="71">
        <v>911</v>
      </c>
      <c r="C89" s="86" t="s">
        <v>32</v>
      </c>
      <c r="D89" s="72" t="s">
        <v>19</v>
      </c>
      <c r="E89" s="188" t="s">
        <v>172</v>
      </c>
      <c r="F89" s="188"/>
      <c r="G89" s="56">
        <f>L89*$I$60</f>
        <v>3850.0000000000005</v>
      </c>
      <c r="H89" s="68">
        <f>M89*$I$60</f>
        <v>0</v>
      </c>
      <c r="I89" s="9"/>
      <c r="J89" s="14"/>
      <c r="K89" s="29"/>
      <c r="L89" s="33">
        <v>3850.0000000000005</v>
      </c>
      <c r="M89" s="27">
        <v>0</v>
      </c>
      <c r="N89" s="16"/>
      <c r="O89" s="3"/>
      <c r="P89" s="4"/>
      <c r="Q89" s="4"/>
      <c r="R89" s="4"/>
    </row>
    <row r="90" spans="1:18" ht="28.5" customHeight="1">
      <c r="A90" s="122"/>
      <c r="B90" s="123"/>
      <c r="C90" s="124"/>
      <c r="D90" s="125"/>
      <c r="E90" s="126"/>
      <c r="F90" s="126"/>
      <c r="G90" s="127"/>
      <c r="H90" s="127"/>
      <c r="I90" s="2"/>
      <c r="J90" s="2"/>
      <c r="K90" s="15"/>
      <c r="L90" s="45"/>
      <c r="M90" s="35"/>
      <c r="N90" s="16"/>
      <c r="O90" s="3"/>
      <c r="P90" s="2"/>
      <c r="Q90" s="2"/>
      <c r="R90" s="2"/>
    </row>
    <row r="91" spans="1:18" ht="15.75" customHeight="1">
      <c r="A91" s="142" t="s">
        <v>182</v>
      </c>
      <c r="B91" s="170" t="s">
        <v>117</v>
      </c>
      <c r="C91" s="170"/>
      <c r="D91" s="170"/>
      <c r="E91" s="129"/>
      <c r="F91" s="130"/>
      <c r="G91" s="131"/>
      <c r="H91" s="132"/>
      <c r="I91" s="2"/>
      <c r="J91" s="2"/>
      <c r="K91" s="15"/>
      <c r="L91" s="34"/>
      <c r="M91" s="35"/>
      <c r="N91" s="16"/>
      <c r="O91" s="3"/>
      <c r="P91" s="2"/>
      <c r="Q91" s="2"/>
      <c r="R91" s="2"/>
    </row>
    <row r="92" spans="1:18" ht="15.75" customHeight="1">
      <c r="A92" s="128"/>
      <c r="B92" s="133"/>
      <c r="C92" s="133"/>
      <c r="D92" s="133"/>
      <c r="E92" s="130"/>
      <c r="F92" s="130"/>
      <c r="G92" s="131"/>
      <c r="H92" s="132"/>
      <c r="I92" s="2"/>
      <c r="J92" s="2"/>
      <c r="K92" s="15"/>
      <c r="L92" s="34"/>
      <c r="M92" s="35"/>
      <c r="N92" s="16"/>
      <c r="O92" s="3"/>
      <c r="P92" s="2"/>
      <c r="Q92" s="2"/>
      <c r="R92" s="2"/>
    </row>
    <row r="93" spans="1:18" ht="27" customHeight="1">
      <c r="A93" s="128"/>
      <c r="B93" s="134">
        <v>1</v>
      </c>
      <c r="C93" s="171" t="s">
        <v>22</v>
      </c>
      <c r="D93" s="172"/>
      <c r="E93" s="172"/>
      <c r="F93" s="172"/>
      <c r="G93" s="172"/>
      <c r="H93" s="173"/>
      <c r="I93" s="3"/>
      <c r="J93" s="2"/>
      <c r="K93" s="15"/>
      <c r="L93" s="15"/>
      <c r="M93" s="15"/>
      <c r="N93" s="16"/>
      <c r="O93" s="3"/>
      <c r="P93" s="2"/>
      <c r="Q93" s="2"/>
      <c r="R93" s="2"/>
    </row>
    <row r="94" spans="1:18" ht="77.25" customHeight="1">
      <c r="A94" s="128"/>
      <c r="B94" s="135">
        <v>2</v>
      </c>
      <c r="C94" s="174" t="s">
        <v>173</v>
      </c>
      <c r="D94" s="175"/>
      <c r="E94" s="175"/>
      <c r="F94" s="175"/>
      <c r="G94" s="175"/>
      <c r="H94" s="176"/>
      <c r="I94" s="3"/>
      <c r="J94" s="2"/>
      <c r="K94" s="15"/>
      <c r="L94" s="15"/>
      <c r="M94" s="15"/>
      <c r="N94" s="16"/>
      <c r="O94" s="3"/>
      <c r="P94" s="2"/>
      <c r="Q94" s="2"/>
      <c r="R94" s="2"/>
    </row>
    <row r="95" spans="1:18" ht="29.25" customHeight="1">
      <c r="A95" s="128"/>
      <c r="B95" s="134">
        <v>3</v>
      </c>
      <c r="C95" s="171" t="s">
        <v>23</v>
      </c>
      <c r="D95" s="172"/>
      <c r="E95" s="172"/>
      <c r="F95" s="172"/>
      <c r="G95" s="172"/>
      <c r="H95" s="173"/>
      <c r="I95" s="3"/>
      <c r="J95" s="2"/>
      <c r="K95" s="15"/>
      <c r="L95" s="15"/>
      <c r="M95" s="15"/>
      <c r="N95" s="16"/>
      <c r="O95" s="3"/>
      <c r="P95" s="2"/>
      <c r="Q95" s="2"/>
      <c r="R95" s="2"/>
    </row>
    <row r="96" spans="1:18" ht="45" customHeight="1">
      <c r="A96" s="128"/>
      <c r="B96" s="135">
        <v>4</v>
      </c>
      <c r="C96" s="177" t="s">
        <v>174</v>
      </c>
      <c r="D96" s="177"/>
      <c r="E96" s="177"/>
      <c r="F96" s="177"/>
      <c r="G96" s="177"/>
      <c r="H96" s="177"/>
      <c r="I96" s="3"/>
      <c r="J96" s="2"/>
      <c r="K96" s="15"/>
      <c r="L96" s="15"/>
      <c r="M96" s="15"/>
      <c r="N96" s="16"/>
      <c r="O96" s="3"/>
      <c r="P96" s="2"/>
      <c r="Q96" s="2"/>
      <c r="R96" s="2"/>
    </row>
    <row r="97" spans="1:18" ht="66" customHeight="1">
      <c r="A97" s="128"/>
      <c r="B97" s="134">
        <v>5</v>
      </c>
      <c r="C97" s="178" t="s">
        <v>190</v>
      </c>
      <c r="D97" s="178"/>
      <c r="E97" s="178"/>
      <c r="F97" s="178"/>
      <c r="G97" s="178"/>
      <c r="H97" s="178"/>
      <c r="I97" s="3"/>
      <c r="J97" s="2"/>
      <c r="K97" s="15"/>
      <c r="L97" s="15"/>
      <c r="M97" s="15"/>
      <c r="N97" s="16"/>
      <c r="O97" s="3"/>
      <c r="P97" s="2"/>
      <c r="Q97" s="2"/>
      <c r="R97" s="2"/>
    </row>
    <row r="98" spans="1:18" ht="39.75" customHeight="1">
      <c r="A98" s="128"/>
      <c r="B98" s="135">
        <v>6</v>
      </c>
      <c r="C98" s="183" t="s">
        <v>81</v>
      </c>
      <c r="D98" s="183"/>
      <c r="E98" s="183"/>
      <c r="F98" s="183"/>
      <c r="G98" s="183"/>
      <c r="H98" s="183"/>
      <c r="I98" s="3"/>
      <c r="J98" s="2"/>
      <c r="K98" s="15"/>
      <c r="L98" s="15"/>
      <c r="M98" s="15"/>
      <c r="N98" s="16"/>
      <c r="O98" s="3"/>
      <c r="P98" s="2"/>
      <c r="Q98" s="2"/>
      <c r="R98" s="2"/>
    </row>
    <row r="99" spans="1:18" ht="30" customHeight="1">
      <c r="A99" s="128"/>
      <c r="B99" s="136">
        <v>7</v>
      </c>
      <c r="C99" s="184" t="s">
        <v>175</v>
      </c>
      <c r="D99" s="184"/>
      <c r="E99" s="184"/>
      <c r="F99" s="184"/>
      <c r="G99" s="184"/>
      <c r="H99" s="184"/>
      <c r="I99" s="3"/>
      <c r="J99" s="2"/>
      <c r="K99" s="15"/>
      <c r="L99" s="15"/>
      <c r="M99" s="15"/>
      <c r="N99" s="16"/>
      <c r="O99" s="3"/>
      <c r="P99" s="2"/>
      <c r="Q99" s="2"/>
      <c r="R99" s="2"/>
    </row>
    <row r="100" spans="1:18" ht="24" customHeight="1">
      <c r="A100" s="128"/>
      <c r="B100" s="137">
        <v>8</v>
      </c>
      <c r="C100" s="185" t="s">
        <v>24</v>
      </c>
      <c r="D100" s="186"/>
      <c r="E100" s="186"/>
      <c r="F100" s="186"/>
      <c r="G100" s="186"/>
      <c r="H100" s="187"/>
      <c r="I100" s="3"/>
      <c r="J100" s="2"/>
      <c r="K100" s="15"/>
      <c r="L100" s="15"/>
      <c r="M100" s="15"/>
      <c r="N100" s="16"/>
      <c r="O100" s="3"/>
      <c r="P100" s="2"/>
      <c r="Q100" s="2"/>
      <c r="R100" s="2"/>
    </row>
    <row r="101" spans="1:18" ht="20.25" customHeight="1">
      <c r="A101" s="128"/>
      <c r="B101" s="138">
        <v>9</v>
      </c>
      <c r="C101" s="169" t="s">
        <v>189</v>
      </c>
      <c r="D101" s="169"/>
      <c r="E101" s="169"/>
      <c r="F101" s="169"/>
      <c r="G101" s="169"/>
      <c r="H101" s="169"/>
      <c r="I101" s="3"/>
      <c r="J101" s="2"/>
      <c r="K101" s="15"/>
      <c r="L101" s="15"/>
      <c r="M101" s="15"/>
      <c r="N101" s="16"/>
      <c r="O101" s="3"/>
      <c r="P101" s="2"/>
      <c r="Q101" s="2"/>
      <c r="R101" s="2"/>
    </row>
    <row r="106" spans="1:18">
      <c r="D106" s="6"/>
    </row>
    <row r="107" spans="1:18">
      <c r="D107" s="6"/>
    </row>
  </sheetData>
  <sheetProtection formatCells="0" formatColumns="0" formatRows="0" insertColumns="0" insertRows="0" insertHyperlinks="0" deleteColumns="0" deleteRows="0" sort="0" autoFilter="0" pivotTables="0"/>
  <mergeCells count="125">
    <mergeCell ref="E1:H1"/>
    <mergeCell ref="I59:J59"/>
    <mergeCell ref="I37:J37"/>
    <mergeCell ref="L36:M36"/>
    <mergeCell ref="I36:J36"/>
    <mergeCell ref="I12:J12"/>
    <mergeCell ref="L11:M11"/>
    <mergeCell ref="I11:J11"/>
    <mergeCell ref="J7:J10"/>
    <mergeCell ref="I7:I10"/>
    <mergeCell ref="B2:H2"/>
    <mergeCell ref="A59:F60"/>
    <mergeCell ref="G59:H59"/>
    <mergeCell ref="G60:H60"/>
    <mergeCell ref="B12:F12"/>
    <mergeCell ref="G12:H12"/>
    <mergeCell ref="G11:H11"/>
    <mergeCell ref="E18:F18"/>
    <mergeCell ref="E19:F19"/>
    <mergeCell ref="E20:F20"/>
    <mergeCell ref="E21:F21"/>
    <mergeCell ref="E22:F22"/>
    <mergeCell ref="E23:F23"/>
    <mergeCell ref="E24:F24"/>
    <mergeCell ref="A11:F11"/>
    <mergeCell ref="A35:H35"/>
    <mergeCell ref="E26:F26"/>
    <mergeCell ref="E27:F27"/>
    <mergeCell ref="E34:F34"/>
    <mergeCell ref="E3:H3"/>
    <mergeCell ref="E4:H4"/>
    <mergeCell ref="F5:H5"/>
    <mergeCell ref="A6:B6"/>
    <mergeCell ref="C6:H6"/>
    <mergeCell ref="A3:C5"/>
    <mergeCell ref="D3:D5"/>
    <mergeCell ref="E13:F13"/>
    <mergeCell ref="E14:F14"/>
    <mergeCell ref="E15:F15"/>
    <mergeCell ref="A7:H8"/>
    <mergeCell ref="B9:B10"/>
    <mergeCell ref="C9:C10"/>
    <mergeCell ref="D9:D10"/>
    <mergeCell ref="E9:E10"/>
    <mergeCell ref="F9:H9"/>
    <mergeCell ref="F10:G10"/>
    <mergeCell ref="A9:A10"/>
    <mergeCell ref="A12:A34"/>
    <mergeCell ref="E16:F16"/>
    <mergeCell ref="E17:F17"/>
    <mergeCell ref="E25:F25"/>
    <mergeCell ref="B33:H33"/>
    <mergeCell ref="E28:F28"/>
    <mergeCell ref="E29:F29"/>
    <mergeCell ref="E30:F30"/>
    <mergeCell ref="E31:F31"/>
    <mergeCell ref="E32:F32"/>
    <mergeCell ref="E38:F38"/>
    <mergeCell ref="A36:F37"/>
    <mergeCell ref="G37:H37"/>
    <mergeCell ref="G36:H36"/>
    <mergeCell ref="E44:F44"/>
    <mergeCell ref="E45:F45"/>
    <mergeCell ref="A38:A56"/>
    <mergeCell ref="E46:F46"/>
    <mergeCell ref="E39:F39"/>
    <mergeCell ref="E40:F40"/>
    <mergeCell ref="E41:F41"/>
    <mergeCell ref="E42:F42"/>
    <mergeCell ref="E43:F43"/>
    <mergeCell ref="E47:F47"/>
    <mergeCell ref="E48:F48"/>
    <mergeCell ref="E49:F49"/>
    <mergeCell ref="E50:F50"/>
    <mergeCell ref="E51:F51"/>
    <mergeCell ref="E52:F52"/>
    <mergeCell ref="E61:F61"/>
    <mergeCell ref="E62:F62"/>
    <mergeCell ref="E63:F63"/>
    <mergeCell ref="E64:F64"/>
    <mergeCell ref="E65:F65"/>
    <mergeCell ref="E66:F66"/>
    <mergeCell ref="E73:F73"/>
    <mergeCell ref="E74:F74"/>
    <mergeCell ref="E53:F53"/>
    <mergeCell ref="E54:F54"/>
    <mergeCell ref="E55:F55"/>
    <mergeCell ref="E56:F56"/>
    <mergeCell ref="A57:H57"/>
    <mergeCell ref="A61:A89"/>
    <mergeCell ref="A58:H58"/>
    <mergeCell ref="E67:F67"/>
    <mergeCell ref="E68:F68"/>
    <mergeCell ref="E69:F69"/>
    <mergeCell ref="E70:F70"/>
    <mergeCell ref="E71:F71"/>
    <mergeCell ref="E72:F72"/>
    <mergeCell ref="C101:H101"/>
    <mergeCell ref="B91:D91"/>
    <mergeCell ref="C93:H93"/>
    <mergeCell ref="C94:H94"/>
    <mergeCell ref="C95:H95"/>
    <mergeCell ref="C96:H96"/>
    <mergeCell ref="C97:H97"/>
    <mergeCell ref="E82:F82"/>
    <mergeCell ref="E83:F83"/>
    <mergeCell ref="E84:F84"/>
    <mergeCell ref="E85:F85"/>
    <mergeCell ref="E86:F86"/>
    <mergeCell ref="E87:F87"/>
    <mergeCell ref="C98:H98"/>
    <mergeCell ref="C99:H99"/>
    <mergeCell ref="C100:H100"/>
    <mergeCell ref="E89:F89"/>
    <mergeCell ref="P78:Q78"/>
    <mergeCell ref="P81:Q81"/>
    <mergeCell ref="P82:Q82"/>
    <mergeCell ref="E78:F78"/>
    <mergeCell ref="E88:F88"/>
    <mergeCell ref="E79:F79"/>
    <mergeCell ref="E80:F80"/>
    <mergeCell ref="E81:F81"/>
    <mergeCell ref="E75:F75"/>
    <mergeCell ref="E76:F76"/>
    <mergeCell ref="E77:F77"/>
  </mergeCells>
  <pageMargins left="0.19685039370078741" right="0.19685039370078741" top="0.15748031496062992" bottom="0.27559055118110237" header="0.31496062992125984" footer="0.31496062992125984"/>
  <pageSetup paperSize="9" scale="61" fitToHeight="0" orientation="portrait" r:id="rId1"/>
  <headerFooter>
    <oddFooter>&amp;C&amp;P из &amp;N</oddFooter>
  </headerFooter>
  <ignoredErrors>
    <ignoredError sqref="B78"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7:S90"/>
  <sheetViews>
    <sheetView topLeftCell="C20" workbookViewId="0">
      <selection activeCell="N22" sqref="N22"/>
    </sheetView>
  </sheetViews>
  <sheetFormatPr defaultRowHeight="15"/>
  <cols>
    <col min="5" max="5" width="15" customWidth="1"/>
    <col min="6" max="6" width="15" style="1" customWidth="1"/>
    <col min="7" max="7" width="10.85546875" customWidth="1"/>
    <col min="8" max="8" width="10.85546875" style="1" customWidth="1"/>
    <col min="9" max="9" width="18.42578125" customWidth="1"/>
    <col min="10" max="10" width="18.42578125" style="1" customWidth="1"/>
    <col min="11" max="11" width="19.140625" customWidth="1"/>
    <col min="12" max="12" width="11.42578125" style="1" customWidth="1"/>
    <col min="13" max="13" width="11.42578125" customWidth="1"/>
    <col min="14" max="14" width="13" customWidth="1"/>
  </cols>
  <sheetData>
    <row r="7" spans="3:19">
      <c r="P7" s="283" t="s">
        <v>112</v>
      </c>
      <c r="Q7" s="283"/>
      <c r="R7" s="283"/>
    </row>
    <row r="9" spans="3:19">
      <c r="E9" t="s">
        <v>106</v>
      </c>
      <c r="F9" s="1" t="s">
        <v>111</v>
      </c>
      <c r="G9" t="s">
        <v>107</v>
      </c>
      <c r="H9" s="1" t="s">
        <v>111</v>
      </c>
      <c r="I9" t="s">
        <v>108</v>
      </c>
      <c r="J9" s="1" t="s">
        <v>111</v>
      </c>
      <c r="K9" t="s">
        <v>109</v>
      </c>
      <c r="L9" s="1" t="s">
        <v>111</v>
      </c>
      <c r="N9" t="s">
        <v>110</v>
      </c>
    </row>
    <row r="10" spans="3:19">
      <c r="C10">
        <v>4</v>
      </c>
      <c r="E10" s="48"/>
      <c r="F10" s="48"/>
      <c r="G10" s="48"/>
      <c r="H10" s="48"/>
      <c r="I10" s="48">
        <v>19749.400000000001</v>
      </c>
      <c r="J10" s="48">
        <f>I13/I10</f>
        <v>1.450261780104712</v>
      </c>
      <c r="K10" s="48"/>
      <c r="L10" s="48"/>
      <c r="P10" s="48"/>
      <c r="Q10" s="48"/>
      <c r="R10" s="48"/>
      <c r="S10" s="48"/>
    </row>
    <row r="11" spans="3:19">
      <c r="C11">
        <v>8</v>
      </c>
      <c r="E11" s="48">
        <v>22582.560000000001</v>
      </c>
      <c r="F11" s="48">
        <f>E13/E11</f>
        <v>1.3965201465201464</v>
      </c>
      <c r="G11" s="48"/>
      <c r="H11" s="48"/>
      <c r="I11" s="48">
        <v>22131.360000000001</v>
      </c>
      <c r="J11" s="48">
        <f>I13/I11</f>
        <v>1.2941726129799525</v>
      </c>
      <c r="K11" s="48">
        <v>49300</v>
      </c>
      <c r="L11" s="48">
        <f>K13/K11</f>
        <v>1.0286004056795133</v>
      </c>
      <c r="M11" s="48">
        <v>68958.399999999994</v>
      </c>
      <c r="N11" s="48">
        <v>25643.200000000001</v>
      </c>
      <c r="P11" s="48">
        <v>902.59</v>
      </c>
      <c r="Q11" s="48">
        <f>P13/P11</f>
        <v>1.3198462203215191</v>
      </c>
      <c r="R11" s="48">
        <v>635.03</v>
      </c>
      <c r="S11" s="48">
        <f>R13/R11</f>
        <v>1.331165456750075</v>
      </c>
    </row>
    <row r="12" spans="3:19">
      <c r="C12">
        <v>12</v>
      </c>
      <c r="E12" s="48"/>
      <c r="F12" s="48"/>
      <c r="G12" s="48">
        <v>32476.6</v>
      </c>
      <c r="H12" s="48">
        <f>G13/G12</f>
        <v>1.0825024787077466</v>
      </c>
      <c r="I12" s="48">
        <v>25436.400000000001</v>
      </c>
      <c r="J12" s="48">
        <f>I13/I12</f>
        <v>1.1260162601626016</v>
      </c>
      <c r="K12" s="48"/>
      <c r="L12" s="48"/>
      <c r="N12" s="48"/>
      <c r="P12" s="48"/>
      <c r="Q12" s="48"/>
      <c r="R12" s="48"/>
      <c r="S12" s="48"/>
    </row>
    <row r="13" spans="3:19">
      <c r="C13" s="49">
        <v>16</v>
      </c>
      <c r="D13" s="49"/>
      <c r="E13" s="50">
        <v>31537</v>
      </c>
      <c r="F13" s="50">
        <v>1</v>
      </c>
      <c r="G13" s="50">
        <v>35156</v>
      </c>
      <c r="H13" s="50">
        <v>1</v>
      </c>
      <c r="I13" s="50">
        <v>28641.8</v>
      </c>
      <c r="J13" s="50">
        <v>1</v>
      </c>
      <c r="K13" s="50">
        <v>50710</v>
      </c>
      <c r="L13" s="50">
        <v>1</v>
      </c>
      <c r="M13" s="49"/>
      <c r="N13" s="50"/>
      <c r="O13" s="49"/>
      <c r="P13" s="50">
        <v>1191.28</v>
      </c>
      <c r="Q13" s="50">
        <v>1</v>
      </c>
      <c r="R13" s="50">
        <v>845.33</v>
      </c>
      <c r="S13" s="50">
        <v>1</v>
      </c>
    </row>
    <row r="14" spans="3:19">
      <c r="C14">
        <v>24</v>
      </c>
      <c r="E14" s="48">
        <v>37741</v>
      </c>
      <c r="F14" s="48">
        <f>E16/E14</f>
        <v>1.4684184308841843</v>
      </c>
      <c r="G14" s="48">
        <v>40765.919999999998</v>
      </c>
      <c r="H14" s="48">
        <f>G16/G14</f>
        <v>1.6555294226157535</v>
      </c>
      <c r="I14" s="48">
        <v>34535.599999999999</v>
      </c>
      <c r="J14" s="48">
        <f>I16/I14</f>
        <v>1.5299401197604792</v>
      </c>
      <c r="K14" s="48"/>
      <c r="L14" s="48"/>
      <c r="N14" s="48"/>
      <c r="P14" s="48">
        <v>1243.31</v>
      </c>
      <c r="Q14" s="48">
        <f>P16/P14</f>
        <v>1.5797347403302475</v>
      </c>
      <c r="R14" s="48">
        <v>1114.01</v>
      </c>
      <c r="S14" s="48">
        <f>R16/R14</f>
        <v>1.915440615434332</v>
      </c>
    </row>
    <row r="15" spans="3:19">
      <c r="C15">
        <v>32</v>
      </c>
      <c r="E15" s="48">
        <v>44770.32</v>
      </c>
      <c r="F15" s="48">
        <f>E16/E15</f>
        <v>1.2378642815150751</v>
      </c>
      <c r="G15" s="48">
        <v>48831.12</v>
      </c>
      <c r="H15" s="48">
        <f>G16/G15</f>
        <v>1.3820936320936319</v>
      </c>
      <c r="I15" s="48">
        <v>40429.4</v>
      </c>
      <c r="J15" s="48">
        <f>I16/I15</f>
        <v>1.3069053708439897</v>
      </c>
      <c r="K15" s="48">
        <v>53899</v>
      </c>
      <c r="L15" s="48"/>
      <c r="N15" s="48"/>
      <c r="P15" s="48">
        <v>1321.65</v>
      </c>
      <c r="Q15" s="48">
        <f>P16/P15</f>
        <v>1.4860969242991713</v>
      </c>
      <c r="R15" s="48">
        <v>1350.96</v>
      </c>
      <c r="S15" s="48">
        <f>R16/R15</f>
        <v>1.5794842186297153</v>
      </c>
    </row>
    <row r="16" spans="3:19">
      <c r="C16" s="49">
        <v>48</v>
      </c>
      <c r="D16" s="49"/>
      <c r="E16" s="50">
        <v>55419.58</v>
      </c>
      <c r="F16" s="50">
        <v>1</v>
      </c>
      <c r="G16" s="50">
        <v>67489.179999999993</v>
      </c>
      <c r="H16" s="50">
        <v>1</v>
      </c>
      <c r="I16" s="50">
        <v>52837.4</v>
      </c>
      <c r="J16" s="50">
        <v>1</v>
      </c>
      <c r="K16" s="50"/>
      <c r="L16" s="50"/>
      <c r="M16" s="49"/>
      <c r="N16" s="50">
        <v>44533.440000000002</v>
      </c>
      <c r="O16" s="49"/>
      <c r="P16" s="50">
        <v>1964.1</v>
      </c>
      <c r="Q16" s="50">
        <v>1</v>
      </c>
      <c r="R16" s="50">
        <v>2133.8200000000002</v>
      </c>
      <c r="S16" s="50">
        <v>1</v>
      </c>
    </row>
    <row r="17" spans="3:19">
      <c r="C17">
        <v>64</v>
      </c>
      <c r="E17" s="48">
        <v>67520.2</v>
      </c>
      <c r="F17" s="48">
        <f>E16/E17</f>
        <v>0.82078518724766814</v>
      </c>
      <c r="G17" s="48">
        <v>79928.2</v>
      </c>
      <c r="H17" s="48">
        <f>G16/G17</f>
        <v>0.84437257438551094</v>
      </c>
      <c r="I17" s="48"/>
      <c r="J17" s="48"/>
      <c r="K17" s="48">
        <v>87242</v>
      </c>
      <c r="L17" s="48"/>
      <c r="N17" s="48"/>
      <c r="P17" s="48">
        <v>4263.93</v>
      </c>
      <c r="Q17" s="48"/>
      <c r="R17" s="48">
        <v>2791.69</v>
      </c>
      <c r="S17" s="48"/>
    </row>
    <row r="18" spans="3:19">
      <c r="C18">
        <v>72</v>
      </c>
      <c r="E18" s="48">
        <v>72079.199999999997</v>
      </c>
      <c r="F18" s="48">
        <f>E16/E18</f>
        <v>0.76887063119457488</v>
      </c>
      <c r="G18" s="48"/>
      <c r="H18" s="48"/>
      <c r="I18" s="48"/>
      <c r="J18" s="48"/>
      <c r="K18" s="48"/>
      <c r="L18" s="48"/>
      <c r="N18" s="48"/>
      <c r="P18" s="48"/>
      <c r="Q18" s="48"/>
      <c r="R18" s="48"/>
      <c r="S18" s="48"/>
    </row>
    <row r="19" spans="3:19">
      <c r="C19">
        <v>96</v>
      </c>
      <c r="E19" s="48">
        <v>88710.56</v>
      </c>
      <c r="F19" s="48">
        <f>E16/E19</f>
        <v>0.62472359547724654</v>
      </c>
      <c r="G19" s="48">
        <v>104227.2</v>
      </c>
      <c r="H19" s="48">
        <f>G16/G19</f>
        <v>0.64751984126984119</v>
      </c>
      <c r="I19" s="48">
        <v>89958</v>
      </c>
      <c r="J19" s="48">
        <f>I16/I19</f>
        <v>0.58735632183908049</v>
      </c>
      <c r="K19" s="48"/>
      <c r="L19" s="48"/>
      <c r="N19" s="48"/>
      <c r="P19" s="48">
        <v>4514.21</v>
      </c>
      <c r="Q19" s="48"/>
      <c r="R19" s="48">
        <v>3896.54</v>
      </c>
      <c r="S19" s="48"/>
    </row>
    <row r="20" spans="3:19">
      <c r="N20" s="48"/>
      <c r="P20" s="48"/>
      <c r="Q20" s="48"/>
      <c r="R20" s="48"/>
      <c r="S20" s="48"/>
    </row>
    <row r="21" spans="3:19">
      <c r="N21" s="48"/>
      <c r="P21" s="48"/>
      <c r="Q21" s="48"/>
      <c r="R21" s="48"/>
      <c r="S21" s="48"/>
    </row>
    <row r="22" spans="3:19">
      <c r="N22" s="48"/>
      <c r="P22" s="48"/>
      <c r="Q22" s="48"/>
      <c r="R22" s="48"/>
      <c r="S22" s="48"/>
    </row>
    <row r="23" spans="3:19">
      <c r="N23" s="48"/>
      <c r="P23" s="48"/>
      <c r="Q23" s="48"/>
      <c r="R23" s="48"/>
      <c r="S23" s="48"/>
    </row>
    <row r="24" spans="3:19">
      <c r="I24">
        <v>27444.05</v>
      </c>
      <c r="K24" s="48">
        <f>G16+P16-G14-P14</f>
        <v>27444.05</v>
      </c>
      <c r="N24" s="48"/>
      <c r="P24" s="48"/>
      <c r="Q24" s="48"/>
      <c r="R24" s="48"/>
      <c r="S24" s="48"/>
    </row>
    <row r="25" spans="3:19">
      <c r="E25" s="48">
        <f>E16/E13</f>
        <v>1.7572876304023846</v>
      </c>
      <c r="F25" s="48"/>
      <c r="G25" s="48"/>
      <c r="H25" s="48"/>
      <c r="I25" s="48">
        <f>I13/I11</f>
        <v>1.2941726129799525</v>
      </c>
      <c r="J25" s="48"/>
      <c r="K25" s="48">
        <f>G16+P16-G15-P15</f>
        <v>19300.509999999995</v>
      </c>
      <c r="L25" s="48"/>
      <c r="M25" s="48"/>
      <c r="N25" s="48"/>
      <c r="O25" s="48"/>
      <c r="P25" s="48"/>
      <c r="Q25" s="48"/>
      <c r="R25" s="48"/>
      <c r="S25" s="48"/>
    </row>
    <row r="26" spans="3:19">
      <c r="E26" s="48"/>
      <c r="F26" s="48"/>
      <c r="G26" s="48"/>
      <c r="H26" s="48"/>
      <c r="I26" s="48">
        <v>18399.37</v>
      </c>
      <c r="J26" s="48"/>
      <c r="K26" s="48">
        <f>G13+P13-G12-P13</f>
        <v>2679.4000000000005</v>
      </c>
      <c r="L26" s="48"/>
      <c r="M26" s="48"/>
      <c r="N26" s="48"/>
      <c r="O26" s="48"/>
      <c r="P26" s="48"/>
      <c r="Q26" s="48"/>
      <c r="R26" s="48"/>
      <c r="S26" s="48"/>
    </row>
    <row r="27" spans="3:19">
      <c r="E27" s="48"/>
      <c r="F27" s="48"/>
      <c r="G27" s="48"/>
      <c r="H27" s="48"/>
      <c r="I27" s="48">
        <v>19300.509999999998</v>
      </c>
      <c r="J27" s="48"/>
      <c r="K27" s="48">
        <f>E16+P16-E14-P14</f>
        <v>18399.37</v>
      </c>
      <c r="L27" s="48"/>
      <c r="M27" s="48"/>
      <c r="N27" s="48"/>
      <c r="O27" s="48"/>
      <c r="P27" s="48"/>
      <c r="Q27" s="48"/>
      <c r="R27" s="48"/>
      <c r="S27" s="48"/>
    </row>
    <row r="28" spans="3:19">
      <c r="E28" s="48"/>
      <c r="F28" s="48"/>
      <c r="G28" s="48"/>
      <c r="H28" s="48"/>
      <c r="I28" s="48">
        <v>3205.4</v>
      </c>
      <c r="J28" s="48"/>
      <c r="K28" s="48">
        <f>I13+P13-I12-P13</f>
        <v>3205.3999999999969</v>
      </c>
      <c r="L28" s="48"/>
      <c r="M28" s="48"/>
      <c r="N28" s="48"/>
      <c r="O28" s="48"/>
      <c r="P28" s="48"/>
      <c r="Q28" s="48"/>
      <c r="R28" s="48"/>
      <c r="S28" s="48"/>
    </row>
    <row r="29" spans="3:19">
      <c r="E29" s="48"/>
      <c r="F29" s="48"/>
      <c r="G29" s="48"/>
      <c r="H29" s="48"/>
      <c r="I29" s="48"/>
      <c r="J29" s="48"/>
      <c r="K29" s="48">
        <f>I13+P13-I11-P11</f>
        <v>6799.1299999999974</v>
      </c>
      <c r="L29" s="48"/>
      <c r="M29" s="48"/>
      <c r="N29" s="48"/>
      <c r="O29" s="48"/>
      <c r="P29" s="48"/>
      <c r="Q29" s="48"/>
      <c r="R29" s="48"/>
      <c r="S29" s="48"/>
    </row>
    <row r="30" spans="3:19">
      <c r="E30" s="48"/>
      <c r="F30" s="48"/>
      <c r="G30" s="48"/>
      <c r="H30" s="48"/>
      <c r="I30" s="48">
        <v>11291.71</v>
      </c>
      <c r="J30" s="48"/>
      <c r="K30" s="48">
        <f>E13+P13-E11-P11</f>
        <v>9243.1299999999974</v>
      </c>
      <c r="L30" s="48"/>
      <c r="M30" s="48"/>
      <c r="N30" s="48"/>
      <c r="O30" s="48"/>
      <c r="P30" s="48"/>
      <c r="Q30" s="48"/>
      <c r="R30" s="48"/>
      <c r="S30" s="48"/>
    </row>
    <row r="31" spans="3:19">
      <c r="E31" s="48"/>
      <c r="F31" s="48"/>
      <c r="G31" s="48"/>
      <c r="H31" s="48"/>
      <c r="I31" s="48">
        <f>I16+P16-I15-P15</f>
        <v>13050.449999999999</v>
      </c>
      <c r="J31" s="48"/>
      <c r="K31" s="48"/>
      <c r="L31" s="48"/>
      <c r="M31" s="48"/>
      <c r="N31" s="48"/>
      <c r="O31" s="48"/>
    </row>
    <row r="32" spans="3:19">
      <c r="E32" s="48"/>
      <c r="F32" s="48"/>
      <c r="G32" s="48"/>
      <c r="H32" s="48"/>
      <c r="I32" s="48"/>
      <c r="J32" s="48"/>
      <c r="K32" s="48">
        <f>I13+P13-I10-P11</f>
        <v>9181.0899999999965</v>
      </c>
      <c r="L32" s="48"/>
      <c r="M32" s="48"/>
      <c r="N32" s="48"/>
      <c r="O32" s="48"/>
    </row>
    <row r="33" spans="5:15">
      <c r="E33" s="48"/>
      <c r="F33" s="48"/>
      <c r="G33" s="48"/>
      <c r="H33" s="48"/>
      <c r="I33" s="48">
        <v>9243.1299999999992</v>
      </c>
      <c r="J33" s="48"/>
      <c r="K33" s="48"/>
      <c r="L33" s="48"/>
      <c r="M33" s="48"/>
      <c r="N33" s="48"/>
      <c r="O33" s="48"/>
    </row>
    <row r="34" spans="5:15">
      <c r="E34" s="48"/>
      <c r="F34" s="48"/>
      <c r="G34" s="48"/>
      <c r="H34" s="48"/>
      <c r="I34" s="48">
        <v>6799.13</v>
      </c>
      <c r="J34" s="48"/>
      <c r="K34" s="48">
        <f>E16+P16-E15-P15</f>
        <v>11291.710000000001</v>
      </c>
      <c r="L34" s="48"/>
      <c r="M34" s="48"/>
      <c r="N34" s="48"/>
      <c r="O34" s="48"/>
    </row>
    <row r="35" spans="5:15">
      <c r="E35" s="48"/>
      <c r="F35" s="48"/>
      <c r="G35" s="48"/>
      <c r="H35" s="48"/>
      <c r="I35" s="48"/>
      <c r="J35" s="48"/>
      <c r="K35" s="48"/>
      <c r="L35" s="48"/>
      <c r="M35" s="48"/>
      <c r="N35" s="48"/>
      <c r="O35" s="48"/>
    </row>
    <row r="36" spans="5:15">
      <c r="E36" s="48"/>
      <c r="F36" s="48"/>
      <c r="G36" s="48"/>
      <c r="H36" s="48"/>
      <c r="I36" s="48">
        <v>9181.09</v>
      </c>
      <c r="J36" s="48"/>
      <c r="K36" s="48">
        <f>I16+P16-I14-P14</f>
        <v>19022.59</v>
      </c>
      <c r="L36" s="48"/>
      <c r="M36" s="48"/>
      <c r="N36" s="48"/>
      <c r="O36" s="48"/>
    </row>
    <row r="38" spans="5:15">
      <c r="I38">
        <v>13050.45</v>
      </c>
    </row>
    <row r="39" spans="5:15">
      <c r="I39">
        <v>19022.59</v>
      </c>
    </row>
    <row r="41" spans="5:15">
      <c r="I41">
        <v>2679.4</v>
      </c>
    </row>
    <row r="90" spans="12:12">
      <c r="L90" s="1">
        <f>L92</f>
        <v>0</v>
      </c>
    </row>
  </sheetData>
  <mergeCells count="1">
    <mergeCell ref="P7:R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2б ред.УКВ БИС 2017</vt:lpstr>
      <vt:lpstr>Лист1</vt:lpstr>
      <vt:lpstr>'2б ред.УКВ БИС 2017'!Область_печати</vt:lpstr>
    </vt:vector>
  </TitlesOfParts>
  <Company>VolgaTelecom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i.zaikova</dc:creator>
  <cp:lastModifiedBy>Данилова Татьяна Владимировна</cp:lastModifiedBy>
  <cp:lastPrinted>2017-04-26T11:12:19Z</cp:lastPrinted>
  <dcterms:created xsi:type="dcterms:W3CDTF">2015-10-20T08:32:48Z</dcterms:created>
  <dcterms:modified xsi:type="dcterms:W3CDTF">2017-10-24T05:03:40Z</dcterms:modified>
</cp:coreProperties>
</file>